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0" yWindow="1125" windowWidth="9405" windowHeight="8715"/>
  </bookViews>
  <sheets>
    <sheet name="Page 1" sheetId="1" r:id="rId1"/>
    <sheet name="Г1 (7)" sheetId="2" r:id="rId2"/>
  </sheets>
  <definedNames>
    <definedName name="_xlnm._FilterDatabase" localSheetId="0" hidden="1">'Page 1'!$A$7:$F$154</definedName>
    <definedName name="_xlnm.Print_Titles" localSheetId="0">'Page 1'!$1:$1</definedName>
  </definedNames>
  <calcPr calcId="144525" refMode="R1C1"/>
</workbook>
</file>

<file path=xl/calcChain.xml><?xml version="1.0" encoding="utf-8"?>
<calcChain xmlns="http://schemas.openxmlformats.org/spreadsheetml/2006/main">
  <c r="B87" i="1" l="1"/>
  <c r="B86" i="1"/>
  <c r="F116" i="1" l="1"/>
  <c r="D116" i="1"/>
  <c r="F14" i="1"/>
  <c r="E14" i="1"/>
  <c r="D14" i="1"/>
  <c r="C14" i="1"/>
  <c r="B14" i="1"/>
  <c r="B15" i="1" s="1"/>
  <c r="F72" i="1" l="1"/>
  <c r="E72" i="1"/>
  <c r="D72" i="1"/>
  <c r="C72" i="1"/>
  <c r="F101" i="1"/>
  <c r="F102" i="1" s="1"/>
  <c r="E101" i="1"/>
  <c r="E102" i="1" s="1"/>
  <c r="D101" i="1"/>
  <c r="D102" i="1" s="1"/>
  <c r="C101" i="1"/>
  <c r="C102" i="1" s="1"/>
  <c r="F28" i="1"/>
  <c r="D28" i="1"/>
  <c r="C28" i="1"/>
  <c r="F58" i="1"/>
  <c r="E58" i="1"/>
  <c r="D58" i="1"/>
  <c r="C58" i="1"/>
  <c r="F43" i="1"/>
  <c r="F44" i="1" s="1"/>
  <c r="E43" i="1"/>
  <c r="E44" i="1" s="1"/>
  <c r="D43" i="1"/>
  <c r="D44" i="1" s="1"/>
  <c r="C43" i="1"/>
  <c r="C44" i="1" s="1"/>
  <c r="F117" i="1"/>
  <c r="E116" i="1"/>
  <c r="E117" i="1" s="1"/>
  <c r="D117" i="1"/>
  <c r="C116" i="1"/>
  <c r="C117" i="1" s="1"/>
  <c r="F144" i="1"/>
  <c r="D130" i="1"/>
  <c r="C130" i="1"/>
  <c r="F86" i="1"/>
  <c r="F87" i="1" s="1"/>
  <c r="E86" i="1"/>
  <c r="E87" i="1" s="1"/>
  <c r="D86" i="1"/>
  <c r="D87" i="1" s="1"/>
  <c r="C86" i="1"/>
  <c r="C87" i="1" s="1"/>
  <c r="C29" i="1" l="1"/>
  <c r="F73" i="1" l="1"/>
  <c r="E73" i="1"/>
  <c r="D73" i="1"/>
  <c r="C73" i="1"/>
  <c r="F59" i="1" l="1"/>
  <c r="E59" i="1"/>
  <c r="D59" i="1"/>
  <c r="C59" i="1"/>
  <c r="F29" i="1" l="1"/>
  <c r="E29" i="1"/>
  <c r="D29" i="1"/>
  <c r="F145" i="1"/>
  <c r="E145" i="1"/>
  <c r="D145" i="1"/>
  <c r="C145" i="1"/>
  <c r="F131" i="1"/>
  <c r="E131" i="1"/>
  <c r="D131" i="1"/>
  <c r="C131" i="1"/>
  <c r="F15" i="1"/>
  <c r="E15" i="1"/>
  <c r="D15" i="1"/>
  <c r="C15" i="1"/>
  <c r="C148" i="1" l="1"/>
  <c r="D148" i="1"/>
  <c r="D149" i="1" s="1"/>
  <c r="E28" i="1"/>
  <c r="E130" i="1"/>
  <c r="E148" i="1" s="1"/>
  <c r="F130" i="1"/>
  <c r="F148" i="1" s="1"/>
  <c r="C149" i="1" l="1"/>
  <c r="E149" i="1"/>
  <c r="F149" i="1"/>
</calcChain>
</file>

<file path=xl/sharedStrings.xml><?xml version="1.0" encoding="utf-8"?>
<sst xmlns="http://schemas.openxmlformats.org/spreadsheetml/2006/main" count="359" uniqueCount="100">
  <si>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</si>
  <si>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</si>
  <si>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</si>
  <si>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</si>
  <si>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</si>
  <si>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</si>
  <si>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</si>
  <si>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</si>
  <si>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</si>
  <si>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</si>
  <si>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</si>
  <si>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2016</t>
  </si>
  <si>
    <t>200</t>
  </si>
  <si>
    <t>302</t>
  </si>
  <si>
    <t>2004</t>
  </si>
  <si>
    <t>2011</t>
  </si>
  <si>
    <t>ХЛЕБ ПШЕНИЧНЫЙ</t>
  </si>
  <si>
    <t>ТТК №6</t>
  </si>
  <si>
    <t>Итого за прием пищи:</t>
  </si>
  <si>
    <t/>
  </si>
  <si>
    <t>2 день</t>
  </si>
  <si>
    <t>250</t>
  </si>
  <si>
    <t>БУТЕРБРОД С ПОВИДЛОМ №2</t>
  </si>
  <si>
    <t>30/20</t>
  </si>
  <si>
    <t>2</t>
  </si>
  <si>
    <t>50</t>
  </si>
  <si>
    <t>550</t>
  </si>
  <si>
    <t>3 день</t>
  </si>
  <si>
    <t>ТЕФТЕЛИ С РИСОМ С СОУСОМ ТОМАТНЫМ №307К/363К</t>
  </si>
  <si>
    <t>100/30</t>
  </si>
  <si>
    <t>307/363</t>
  </si>
  <si>
    <t>МАКАРОННЫЕ ИЗДЕЛИЯ ОТВАРНЫЕ №203</t>
  </si>
  <si>
    <t>180</t>
  </si>
  <si>
    <t>203</t>
  </si>
  <si>
    <t>4 день</t>
  </si>
  <si>
    <t>БУТЕРБРОД С ДЖЕМОМ №2</t>
  </si>
  <si>
    <t>5 день</t>
  </si>
  <si>
    <t>6 день</t>
  </si>
  <si>
    <t>7 день</t>
  </si>
  <si>
    <t>КАША ВЯЗКАЯ МОЛОЧНАЯ ИЗ РИСА И ПШЕНА ДРУЖБА С МАСЛОМ №175</t>
  </si>
  <si>
    <t>175</t>
  </si>
  <si>
    <t>8 день</t>
  </si>
  <si>
    <t>КОТЛЕТЫ РУБЛЕНЫЕ ИЗ ПТИЦЫ №294</t>
  </si>
  <si>
    <t>100</t>
  </si>
  <si>
    <t>294</t>
  </si>
  <si>
    <t>КАША ГРЕЧНЕВАЯ ВЯЗКАЯ (ГАРНИР) №302</t>
  </si>
  <si>
    <t>9 день</t>
  </si>
  <si>
    <t>560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</si>
  <si>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</si>
  <si>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</si>
  <si>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</si>
  <si>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</si>
  <si>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</si>
  <si>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</si>
  <si>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</si>
  <si>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</si>
  <si>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</si>
  <si>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</si>
  <si>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</si>
  <si>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</si>
  <si>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</si>
  <si>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</si>
  <si>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</si>
  <si>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 О Г Л А С О В А Н О:</t>
  </si>
  <si>
    <t>У Т В Е Р Ж Д А Ю:</t>
  </si>
  <si>
    <t xml:space="preserve">                для  обеспечения   бесплатным</t>
  </si>
  <si>
    <t>Всего за день:</t>
  </si>
  <si>
    <t>Утверждаю</t>
  </si>
  <si>
    <t>Согласовано</t>
  </si>
  <si>
    <t xml:space="preserve">Директор </t>
  </si>
  <si>
    <t>___________________</t>
  </si>
  <si>
    <t>"______" _________________ 2022 года</t>
  </si>
  <si>
    <t>СОУС ТОМАТНЫЙ № 363 К</t>
  </si>
  <si>
    <t>363 К</t>
  </si>
  <si>
    <t>ЧАЙ С САХАРОМ №685</t>
  </si>
  <si>
    <t>ЧАЙ С САХАРОМ И ЛИМОНОМ №686</t>
  </si>
  <si>
    <t>ЧАЙ С САХАРОМ КАРКАДЕ №685</t>
  </si>
  <si>
    <t>КАША ВЯЗКАЯ МОЛОЧНАЯ РИСОВАЯ С МАСЛОМ №302</t>
  </si>
  <si>
    <t xml:space="preserve">10-ти дневное меню для обеспечения горячим питанием (завтраки) обучающихся  возрастной группы 12-18 лет МОУ </t>
  </si>
  <si>
    <t xml:space="preserve">СОУС МОЛОЧНЫЙ № 352 </t>
  </si>
  <si>
    <t>________________________</t>
  </si>
  <si>
    <t>Директор ООО "СОЮЗ-К"</t>
  </si>
  <si>
    <t>Киселев Г.А.__________</t>
  </si>
  <si>
    <t xml:space="preserve">                Примерное  10-ти дневное  меню </t>
  </si>
  <si>
    <t xml:space="preserve">                возрастной группы 12-18 лет  </t>
  </si>
  <si>
    <t>КОТЛЕТА РУБЛЕНАЯ С БЕЛОКОЧАННОЙ КАПУСТОЙ № 455</t>
  </si>
  <si>
    <t xml:space="preserve">                питанием</t>
  </si>
  <si>
    <t>ПЛОВ ИЗ ПТИЦЫ №492</t>
  </si>
  <si>
    <t>ОВОЩИ ПО СЕЗОН (огурец свежий, помидор свежий, капуста квашеная, огурец соленый, помдор соленый, свекла отварная)</t>
  </si>
  <si>
    <t>1,2,3,4,5</t>
  </si>
  <si>
    <t>ФРУКТЫ СВЕЖИЕ</t>
  </si>
  <si>
    <t>БОБОВЫЕ ОТВАРНЫЕ (ГОРОХ) №330</t>
  </si>
  <si>
    <t>РЫБА , ТУШЕНАЯ С ОВОЩАМИ №247</t>
  </si>
  <si>
    <t>КОМПОТ ИЗ СУХОФРУКТОВ №349</t>
  </si>
  <si>
    <t xml:space="preserve">Директор  </t>
  </si>
  <si>
    <t>РАГУ ИЗ ПТИЦЫ №289</t>
  </si>
  <si>
    <r>
      <t>ОВОЩИ ПО СЕЗОНУ (огурец свежий, помидор свежий,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капуста квашеная</t>
    </r>
    <r>
      <rPr>
        <sz val="12"/>
        <color indexed="8"/>
        <rFont val="Times New Roman"/>
        <family val="1"/>
        <charset val="204"/>
      </rPr>
      <t>, огурец соленый, помдор соленый, свекла отварная)</t>
    </r>
  </si>
  <si>
    <t>КАША МОЛОЧНАЯ МАННАЯ ВЯЗКАЯ С МАСЛОМ №302</t>
  </si>
  <si>
    <t>КАША ИЗ ПЕРЛОВОЙ КРУПЫ РАССЫПЧАТАЯ ТТК № 79</t>
  </si>
  <si>
    <t>ТТК №79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</si>
</sst>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0_ ;\-#,##0.00\ "/>
    <numFmt numFmtId="166" formatCode="#,##0_ ;\-#,##0\ "/>
  </numFmts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00B05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56">
    <xf numFmtId="0" fontId="0" fillId="0" borderId="0" xfId="0"/>
    <xf numFmtId="0" fontId="21" fillId="33" borderId="0" xfId="0" applyFont="1" applyFill="1" applyAlignment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center" vertical="center" wrapText="1"/>
    </xf>
    <xf numFmtId="164" fontId="21" fillId="33" borderId="11" xfId="0" applyNumberFormat="1" applyFont="1" applyFill="1" applyBorder="1" applyAlignment="1" applyProtection="1">
      <alignment horizontal="right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164" fontId="20" fillId="33" borderId="11" xfId="0" applyNumberFormat="1" applyFont="1" applyFill="1" applyBorder="1" applyAlignment="1" applyProtection="1">
      <alignment horizontal="right" vertical="center" wrapText="1"/>
    </xf>
    <xf numFmtId="0" fontId="21" fillId="33" borderId="11" xfId="0" applyFont="1" applyFill="1" applyBorder="1" applyAlignment="1">
      <alignment vertical="center"/>
    </xf>
    <xf numFmtId="164" fontId="23" fillId="33" borderId="11" xfId="0" applyNumberFormat="1" applyFont="1" applyFill="1" applyBorder="1" applyAlignment="1" applyProtection="1">
      <alignment horizontal="right" vertical="center" wrapText="1"/>
    </xf>
    <xf numFmtId="0" fontId="20" fillId="33" borderId="10" xfId="44" applyFont="1" applyFill="1" applyBorder="1" applyAlignment="1">
      <alignment horizontal="center" vertical="center" wrapText="1"/>
    </xf>
    <xf numFmtId="0" fontId="20" fillId="33" borderId="14" xfId="44" applyFont="1" applyFill="1" applyBorder="1" applyAlignment="1">
      <alignment horizontal="center" vertical="center" wrapText="1"/>
    </xf>
    <xf numFmtId="0" fontId="20" fillId="33" borderId="15" xfId="44" applyFont="1" applyFill="1" applyBorder="1" applyAlignment="1">
      <alignment horizontal="center" vertical="center" wrapText="1"/>
    </xf>
    <xf numFmtId="0" fontId="20" fillId="33" borderId="11" xfId="44" applyFont="1" applyFill="1" applyBorder="1" applyAlignment="1">
      <alignment horizontal="center" vertical="center" wrapText="1"/>
    </xf>
    <xf numFmtId="165" fontId="20" fillId="33" borderId="11" xfId="44" applyNumberFormat="1" applyFont="1" applyFill="1" applyBorder="1" applyAlignment="1">
      <alignment horizontal="center" vertical="center" wrapText="1"/>
    </xf>
    <xf numFmtId="166" fontId="20" fillId="33" borderId="11" xfId="44" applyNumberFormat="1" applyFont="1" applyFill="1" applyBorder="1" applyAlignment="1">
      <alignment horizontal="center" vertical="center" wrapText="1"/>
    </xf>
    <xf numFmtId="0" fontId="19" fillId="0" borderId="0" xfId="42" applyNumberFormat="1" applyFont="1" applyFill="1" applyBorder="1" applyAlignment="1" applyProtection="1"/>
    <xf numFmtId="0" fontId="24" fillId="0" borderId="0" xfId="42" applyFont="1" applyFill="1"/>
    <xf numFmtId="0" fontId="25" fillId="0" borderId="0" xfId="42" applyFont="1" applyFill="1"/>
    <xf numFmtId="0" fontId="26" fillId="0" borderId="0" xfId="42" applyFont="1" applyFill="1"/>
    <xf numFmtId="0" fontId="27" fillId="0" borderId="0" xfId="42" applyFont="1" applyFill="1"/>
    <xf numFmtId="0" fontId="28" fillId="0" borderId="0" xfId="42" applyFont="1" applyFill="1" applyAlignment="1">
      <alignment horizontal="center"/>
    </xf>
    <xf numFmtId="0" fontId="27" fillId="0" borderId="0" xfId="42" applyFont="1" applyFill="1" applyAlignment="1">
      <alignment horizontal="left"/>
    </xf>
    <xf numFmtId="0" fontId="29" fillId="0" borderId="0" xfId="42" applyFont="1" applyFill="1"/>
    <xf numFmtId="0" fontId="27" fillId="0" borderId="0" xfId="42" applyFont="1" applyFill="1" applyAlignment="1"/>
    <xf numFmtId="0" fontId="19" fillId="0" borderId="0" xfId="42" applyFont="1" applyFill="1"/>
    <xf numFmtId="0" fontId="24" fillId="0" borderId="0" xfId="42" applyFont="1" applyFill="1" applyAlignment="1">
      <alignment horizontal="left"/>
    </xf>
    <xf numFmtId="0" fontId="26" fillId="0" borderId="0" xfId="42" applyFont="1" applyFill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0" xfId="42" applyFont="1" applyFill="1" applyAlignment="1"/>
    <xf numFmtId="0" fontId="27" fillId="0" borderId="0" xfId="42" applyFont="1" applyFill="1" applyAlignment="1">
      <alignment horizontal="left"/>
    </xf>
    <xf numFmtId="0" fontId="22" fillId="33" borderId="0" xfId="0" applyFont="1" applyFill="1" applyAlignment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center" vertical="center" wrapText="1"/>
    </xf>
    <xf numFmtId="0" fontId="20" fillId="33" borderId="18" xfId="0" applyNumberFormat="1" applyFont="1" applyFill="1" applyBorder="1" applyAlignment="1" applyProtection="1">
      <alignment horizontal="center" vertical="center" wrapText="1"/>
    </xf>
    <xf numFmtId="0" fontId="20" fillId="33" borderId="19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20" fillId="33" borderId="14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3" fillId="33" borderId="0" xfId="44" applyFont="1" applyFill="1" applyAlignment="1">
      <alignment horizontal="left" vertical="center" wrapText="1"/>
    </xf>
    <xf numFmtId="0" fontId="21" fillId="33" borderId="0" xfId="44" applyFont="1" applyFill="1" applyAlignment="1">
      <alignment horizontal="left" vertical="center" wrapText="1"/>
    </xf>
    <xf numFmtId="0" fontId="21" fillId="33" borderId="0" xfId="43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6" fillId="0" borderId="0" xfId="42" applyFont="1" applyFill="1" applyAlignment="1">
      <alignment horizontal="center"/>
    </xf>
    <xf numFmtId="0" fontId="26" fillId="0" borderId="0" xfId="42" applyFont="1" applyFill="1" applyAlignment="1"/>
    <xf numFmtId="0" fontId="28" fillId="0" borderId="0" xfId="42" applyFont="1" applyFill="1" applyAlignment="1">
      <alignment horizontal="left"/>
    </xf>
    <xf numFmtId="0" fontId="28" fillId="0" borderId="0" xfId="42" applyFont="1" applyFill="1" applyAlignment="1">
      <alignment horizontal="right"/>
    </xf>
    <xf numFmtId="0" fontId="27" fillId="0" borderId="0" xfId="42" applyFont="1" applyFill="1" applyAlignment="1">
      <alignment horizontal="left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abSelected="1" view="pageBreakPreview" topLeftCell="A4" zoomScaleNormal="85" zoomScaleSheetLayoutView="100" workbookViewId="0">
      <selection activeCell="F11" sqref="F11"/>
    </sheetView>
  </sheetViews>
  <sheetFormatPr defaultRowHeight="20.100000000000001" customHeight="1" x14ac:dyDescent="0.25"/>
  <cols>
    <col min="1" max="1" width="53.42578125" style="1" customWidth="1"/>
    <col min="2" max="2" width="10.28515625" style="1" customWidth="1"/>
    <col min="3" max="4" width="10.140625" style="1" customWidth="1"/>
    <col min="5" max="5" width="13.85546875" style="1" customWidth="1"/>
    <col min="6" max="6" width="17.42578125" style="1" customWidth="1"/>
    <col min="7" max="7" width="10.28515625" style="1" customWidth="1"/>
    <col min="8" max="8" width="10.42578125" style="1" customWidth="1"/>
    <col min="9" max="16384" width="9.140625" style="1"/>
  </cols>
  <sheetData>
    <row r="1" spans="1:8" ht="68.25" customHeight="1" x14ac:dyDescent="0.25">
      <c r="A1" s="33" t="s">
        <v>78</v>
      </c>
      <c r="B1" s="33"/>
      <c r="C1" s="33"/>
      <c r="D1" s="33"/>
      <c r="E1" s="33"/>
      <c r="F1" s="33"/>
      <c r="G1" s="33"/>
      <c r="H1" s="33"/>
    </row>
    <row r="2" spans="1:8" s="30" customFormat="1" ht="20.25" customHeight="1" x14ac:dyDescent="0.25">
      <c r="A2" s="29" t="s">
        <v>67</v>
      </c>
      <c r="B2" s="29"/>
      <c r="C2" s="29"/>
      <c r="D2" s="29"/>
      <c r="E2" s="29"/>
      <c r="F2" s="29" t="s">
        <v>68</v>
      </c>
    </row>
    <row r="3" spans="1:8" s="30" customFormat="1" ht="20.25" customHeight="1" x14ac:dyDescent="0.25">
      <c r="A3" s="29" t="s">
        <v>69</v>
      </c>
      <c r="B3" s="29"/>
      <c r="C3" s="29"/>
      <c r="D3" s="29"/>
      <c r="E3" s="29"/>
      <c r="F3" s="29" t="s">
        <v>69</v>
      </c>
    </row>
    <row r="4" spans="1:8" s="30" customFormat="1" ht="20.25" customHeight="1" x14ac:dyDescent="0.25">
      <c r="A4" s="29" t="s">
        <v>70</v>
      </c>
      <c r="B4" s="29"/>
      <c r="C4" s="29"/>
      <c r="D4" s="29"/>
      <c r="E4" s="29"/>
      <c r="F4" s="29" t="s">
        <v>70</v>
      </c>
    </row>
    <row r="5" spans="1:8" s="30" customFormat="1" ht="20.25" customHeight="1" x14ac:dyDescent="0.25">
      <c r="A5" s="29" t="s">
        <v>71</v>
      </c>
      <c r="B5" s="29"/>
      <c r="C5" s="29"/>
      <c r="D5" s="29"/>
      <c r="E5" s="29"/>
      <c r="F5" s="29" t="s">
        <v>71</v>
      </c>
    </row>
    <row r="6" spans="1:8" ht="20.100000000000001" customHeight="1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8" ht="23.25" customHeight="1" x14ac:dyDescent="0.25">
      <c r="A7" s="35" t="s">
        <v>1</v>
      </c>
      <c r="B7" s="35" t="s">
        <v>2</v>
      </c>
      <c r="C7" s="37" t="s">
        <v>3</v>
      </c>
      <c r="D7" s="38"/>
      <c r="E7" s="39"/>
      <c r="F7" s="35" t="s">
        <v>4</v>
      </c>
      <c r="G7" s="35" t="s">
        <v>5</v>
      </c>
      <c r="H7" s="35" t="s">
        <v>6</v>
      </c>
    </row>
    <row r="8" spans="1:8" ht="25.7" customHeight="1" x14ac:dyDescent="0.25">
      <c r="A8" s="36"/>
      <c r="B8" s="36"/>
      <c r="C8" s="2" t="s">
        <v>7</v>
      </c>
      <c r="D8" s="2" t="s">
        <v>8</v>
      </c>
      <c r="E8" s="2" t="s">
        <v>9</v>
      </c>
      <c r="F8" s="36"/>
      <c r="G8" s="36"/>
      <c r="H8" s="36"/>
    </row>
    <row r="9" spans="1:8" ht="20.100000000000001" customHeight="1" x14ac:dyDescent="0.25">
      <c r="A9" s="44" t="s">
        <v>10</v>
      </c>
      <c r="B9" s="45"/>
      <c r="C9" s="45"/>
      <c r="D9" s="45"/>
      <c r="E9" s="45"/>
      <c r="F9" s="45"/>
      <c r="G9" s="45"/>
      <c r="H9" s="46"/>
    </row>
    <row r="10" spans="1:8" ht="20.100000000000001" customHeight="1" x14ac:dyDescent="0.25">
      <c r="A10" s="4" t="s">
        <v>95</v>
      </c>
      <c r="B10" s="5">
        <v>250</v>
      </c>
      <c r="C10" s="6">
        <v>21.7</v>
      </c>
      <c r="D10" s="6">
        <v>24.4</v>
      </c>
      <c r="E10" s="6">
        <v>23.6</v>
      </c>
      <c r="F10" s="6">
        <v>321.3</v>
      </c>
      <c r="G10" s="5">
        <v>289</v>
      </c>
      <c r="H10" s="5">
        <v>2011</v>
      </c>
    </row>
    <row r="11" spans="1:8" ht="48.75" customHeight="1" x14ac:dyDescent="0.25">
      <c r="A11" s="4" t="s">
        <v>96</v>
      </c>
      <c r="B11" s="5">
        <v>60</v>
      </c>
      <c r="C11" s="6">
        <v>6</v>
      </c>
      <c r="D11" s="6">
        <v>8.1999999999999993</v>
      </c>
      <c r="E11" s="6">
        <v>33.200000000000003</v>
      </c>
      <c r="F11" s="6">
        <v>238</v>
      </c>
      <c r="G11" s="5"/>
      <c r="H11" s="5"/>
    </row>
    <row r="12" spans="1:8" ht="20.100000000000001" customHeight="1" x14ac:dyDescent="0.25">
      <c r="A12" s="4" t="s">
        <v>74</v>
      </c>
      <c r="B12" s="5">
        <v>200</v>
      </c>
      <c r="C12" s="6">
        <v>0.2</v>
      </c>
      <c r="D12" s="6">
        <v>0</v>
      </c>
      <c r="E12" s="6">
        <v>15</v>
      </c>
      <c r="F12" s="6">
        <v>58</v>
      </c>
      <c r="G12" s="5">
        <v>685</v>
      </c>
      <c r="H12" s="5" t="s">
        <v>15</v>
      </c>
    </row>
    <row r="13" spans="1:8" ht="20.100000000000001" customHeight="1" x14ac:dyDescent="0.25">
      <c r="A13" s="4" t="s">
        <v>16</v>
      </c>
      <c r="B13" s="5">
        <v>50</v>
      </c>
      <c r="C13" s="6">
        <v>3.16</v>
      </c>
      <c r="D13" s="6">
        <v>0.4</v>
      </c>
      <c r="E13" s="6">
        <v>19.32</v>
      </c>
      <c r="F13" s="6">
        <v>94.67</v>
      </c>
      <c r="G13" s="5" t="s">
        <v>17</v>
      </c>
      <c r="H13" s="5"/>
    </row>
    <row r="14" spans="1:8" ht="20.100000000000001" customHeight="1" x14ac:dyDescent="0.25">
      <c r="A14" s="7" t="s">
        <v>18</v>
      </c>
      <c r="B14" s="3">
        <f>SUM(B10:B13)</f>
        <v>560</v>
      </c>
      <c r="C14" s="8">
        <f>SUM(C10:C13)</f>
        <v>31.06</v>
      </c>
      <c r="D14" s="8">
        <f>SUM(D10:D13)</f>
        <v>32.999999999999993</v>
      </c>
      <c r="E14" s="8">
        <f>SUM(E10:E13)</f>
        <v>91.12</v>
      </c>
      <c r="F14" s="8">
        <f>SUM(F10:F13)</f>
        <v>711.96999999999991</v>
      </c>
      <c r="G14" s="3"/>
      <c r="H14" s="5"/>
    </row>
    <row r="15" spans="1:8" ht="20.100000000000001" customHeight="1" x14ac:dyDescent="0.25">
      <c r="A15" s="7" t="s">
        <v>66</v>
      </c>
      <c r="B15" s="3">
        <f>B14</f>
        <v>560</v>
      </c>
      <c r="C15" s="8">
        <f t="shared" ref="C15:F15" si="0">C13+C12+C11+C10</f>
        <v>31.06</v>
      </c>
      <c r="D15" s="8">
        <f t="shared" si="0"/>
        <v>33</v>
      </c>
      <c r="E15" s="8">
        <f t="shared" si="0"/>
        <v>91.12</v>
      </c>
      <c r="F15" s="8">
        <f t="shared" si="0"/>
        <v>711.97</v>
      </c>
      <c r="G15" s="9"/>
      <c r="H15" s="9"/>
    </row>
    <row r="16" spans="1:8" s="30" customFormat="1" ht="20.25" customHeight="1" x14ac:dyDescent="0.25">
      <c r="A16" s="29" t="s">
        <v>67</v>
      </c>
      <c r="B16" s="29"/>
      <c r="C16" s="29"/>
      <c r="D16" s="29"/>
      <c r="E16" s="29"/>
      <c r="F16" s="29" t="s">
        <v>68</v>
      </c>
    </row>
    <row r="17" spans="1:8" s="30" customFormat="1" ht="20.25" customHeight="1" x14ac:dyDescent="0.25">
      <c r="A17" s="29" t="s">
        <v>69</v>
      </c>
      <c r="B17" s="29"/>
      <c r="C17" s="29"/>
      <c r="D17" s="29"/>
      <c r="E17" s="29"/>
      <c r="F17" s="29" t="s">
        <v>69</v>
      </c>
    </row>
    <row r="18" spans="1:8" s="30" customFormat="1" ht="20.25" customHeight="1" x14ac:dyDescent="0.25">
      <c r="A18" s="29" t="s">
        <v>70</v>
      </c>
      <c r="B18" s="29"/>
      <c r="C18" s="29"/>
      <c r="D18" s="29"/>
      <c r="E18" s="29"/>
      <c r="F18" s="29" t="s">
        <v>70</v>
      </c>
    </row>
    <row r="19" spans="1:8" s="30" customFormat="1" ht="20.25" customHeight="1" x14ac:dyDescent="0.25">
      <c r="A19" s="29" t="s">
        <v>71</v>
      </c>
      <c r="B19" s="29"/>
      <c r="C19" s="29"/>
      <c r="D19" s="29"/>
      <c r="E19" s="29"/>
      <c r="F19" s="29" t="s">
        <v>71</v>
      </c>
    </row>
    <row r="20" spans="1:8" ht="23.25" customHeight="1" x14ac:dyDescent="0.25">
      <c r="A20" s="43" t="s">
        <v>20</v>
      </c>
      <c r="B20" s="43"/>
      <c r="C20" s="43"/>
      <c r="D20" s="43"/>
      <c r="E20" s="43"/>
      <c r="F20" s="43"/>
      <c r="G20" s="43"/>
      <c r="H20" s="43"/>
    </row>
    <row r="21" spans="1:8" ht="25.7" customHeight="1" x14ac:dyDescent="0.25">
      <c r="A21" s="35" t="s">
        <v>1</v>
      </c>
      <c r="B21" s="35" t="s">
        <v>2</v>
      </c>
      <c r="C21" s="37" t="s">
        <v>3</v>
      </c>
      <c r="D21" s="38"/>
      <c r="E21" s="39"/>
      <c r="F21" s="35" t="s">
        <v>4</v>
      </c>
      <c r="G21" s="35" t="s">
        <v>5</v>
      </c>
      <c r="H21" s="35" t="s">
        <v>6</v>
      </c>
    </row>
    <row r="22" spans="1:8" ht="20.100000000000001" customHeight="1" x14ac:dyDescent="0.25">
      <c r="A22" s="36"/>
      <c r="B22" s="36"/>
      <c r="C22" s="2" t="s">
        <v>7</v>
      </c>
      <c r="D22" s="2" t="s">
        <v>8</v>
      </c>
      <c r="E22" s="2" t="s">
        <v>9</v>
      </c>
      <c r="F22" s="36"/>
      <c r="G22" s="36"/>
      <c r="H22" s="36"/>
    </row>
    <row r="23" spans="1:8" ht="42" customHeight="1" x14ac:dyDescent="0.25">
      <c r="A23" s="44" t="s">
        <v>10</v>
      </c>
      <c r="B23" s="45"/>
      <c r="C23" s="45"/>
      <c r="D23" s="45"/>
      <c r="E23" s="45"/>
      <c r="F23" s="45"/>
      <c r="G23" s="45"/>
      <c r="H23" s="46"/>
    </row>
    <row r="24" spans="1:8" ht="33" customHeight="1" x14ac:dyDescent="0.25">
      <c r="A24" s="4" t="s">
        <v>28</v>
      </c>
      <c r="B24" s="5" t="s">
        <v>29</v>
      </c>
      <c r="C24" s="6">
        <v>12.7</v>
      </c>
      <c r="D24" s="6">
        <v>12.8</v>
      </c>
      <c r="E24" s="6">
        <v>15.5</v>
      </c>
      <c r="F24" s="6">
        <v>227.3</v>
      </c>
      <c r="G24" s="5" t="s">
        <v>30</v>
      </c>
      <c r="H24" s="5" t="s">
        <v>11</v>
      </c>
    </row>
    <row r="25" spans="1:8" ht="30" customHeight="1" x14ac:dyDescent="0.25">
      <c r="A25" s="4" t="s">
        <v>91</v>
      </c>
      <c r="B25" s="5" t="s">
        <v>32</v>
      </c>
      <c r="C25" s="6">
        <v>17.3</v>
      </c>
      <c r="D25" s="6">
        <v>8.3000000000000007</v>
      </c>
      <c r="E25" s="6">
        <v>38.4</v>
      </c>
      <c r="F25" s="6">
        <v>300.60000000000002</v>
      </c>
      <c r="G25" s="5">
        <v>330</v>
      </c>
      <c r="H25" s="5" t="s">
        <v>14</v>
      </c>
    </row>
    <row r="26" spans="1:8" ht="20.100000000000001" customHeight="1" x14ac:dyDescent="0.25">
      <c r="A26" s="4" t="s">
        <v>76</v>
      </c>
      <c r="B26" s="5">
        <v>200</v>
      </c>
      <c r="C26" s="6">
        <v>0.2</v>
      </c>
      <c r="D26" s="6">
        <v>0</v>
      </c>
      <c r="E26" s="6">
        <v>15</v>
      </c>
      <c r="F26" s="6">
        <v>58</v>
      </c>
      <c r="G26" s="5">
        <v>685</v>
      </c>
      <c r="H26" s="5" t="s">
        <v>15</v>
      </c>
    </row>
    <row r="27" spans="1:8" ht="20.100000000000001" customHeight="1" x14ac:dyDescent="0.25">
      <c r="A27" s="4" t="s">
        <v>16</v>
      </c>
      <c r="B27" s="5" t="s">
        <v>25</v>
      </c>
      <c r="C27" s="6">
        <v>3.95</v>
      </c>
      <c r="D27" s="6">
        <v>0.5</v>
      </c>
      <c r="E27" s="6">
        <v>21.15</v>
      </c>
      <c r="F27" s="6">
        <v>118.33</v>
      </c>
      <c r="G27" s="5" t="s">
        <v>17</v>
      </c>
      <c r="H27" s="5" t="s">
        <v>19</v>
      </c>
    </row>
    <row r="28" spans="1:8" ht="20.100000000000001" customHeight="1" x14ac:dyDescent="0.25">
      <c r="A28" s="7" t="s">
        <v>18</v>
      </c>
      <c r="B28" s="3">
        <v>560</v>
      </c>
      <c r="C28" s="8">
        <f>SUM(C24:C27)</f>
        <v>34.15</v>
      </c>
      <c r="D28" s="8">
        <f>SUM(D24:D27)</f>
        <v>21.6</v>
      </c>
      <c r="E28" s="8">
        <f>E29</f>
        <v>90.05</v>
      </c>
      <c r="F28" s="8">
        <f>SUM(F24:F27)</f>
        <v>704.23000000000013</v>
      </c>
      <c r="G28" s="3"/>
      <c r="H28" s="5"/>
    </row>
    <row r="29" spans="1:8" ht="20.100000000000001" customHeight="1" x14ac:dyDescent="0.25">
      <c r="A29" s="7" t="s">
        <v>66</v>
      </c>
      <c r="B29" s="3" t="s">
        <v>47</v>
      </c>
      <c r="C29" s="8">
        <f>C27+C26+C25+C24</f>
        <v>34.150000000000006</v>
      </c>
      <c r="D29" s="8">
        <f t="shared" ref="D29:F29" si="1">D27+D26+D25+D24</f>
        <v>21.6</v>
      </c>
      <c r="E29" s="8">
        <f t="shared" si="1"/>
        <v>90.05</v>
      </c>
      <c r="F29" s="8">
        <f t="shared" si="1"/>
        <v>704.23</v>
      </c>
      <c r="G29" s="9"/>
      <c r="H29" s="9"/>
    </row>
    <row r="30" spans="1:8" s="30" customFormat="1" ht="20.25" customHeight="1" x14ac:dyDescent="0.25">
      <c r="A30" s="29" t="s">
        <v>67</v>
      </c>
      <c r="B30" s="29"/>
      <c r="C30" s="29"/>
      <c r="D30" s="29"/>
      <c r="E30" s="29"/>
      <c r="F30" s="29" t="s">
        <v>68</v>
      </c>
    </row>
    <row r="31" spans="1:8" s="30" customFormat="1" ht="20.25" customHeight="1" x14ac:dyDescent="0.25">
      <c r="A31" s="29" t="s">
        <v>69</v>
      </c>
      <c r="B31" s="29"/>
      <c r="C31" s="29"/>
      <c r="D31" s="29"/>
      <c r="E31" s="29"/>
      <c r="F31" s="29" t="s">
        <v>69</v>
      </c>
    </row>
    <row r="32" spans="1:8" s="30" customFormat="1" ht="20.25" customHeight="1" x14ac:dyDescent="0.25">
      <c r="A32" s="29" t="s">
        <v>70</v>
      </c>
      <c r="B32" s="29"/>
      <c r="C32" s="29"/>
      <c r="D32" s="29"/>
      <c r="E32" s="29"/>
      <c r="F32" s="29" t="s">
        <v>70</v>
      </c>
    </row>
    <row r="33" spans="1:8" s="30" customFormat="1" ht="20.25" customHeight="1" x14ac:dyDescent="0.25">
      <c r="A33" s="29" t="s">
        <v>71</v>
      </c>
      <c r="B33" s="29"/>
      <c r="C33" s="29"/>
      <c r="D33" s="29"/>
      <c r="E33" s="29"/>
      <c r="F33" s="29" t="s">
        <v>71</v>
      </c>
    </row>
    <row r="34" spans="1:8" ht="23.25" customHeight="1" x14ac:dyDescent="0.25">
      <c r="A34" s="43" t="s">
        <v>27</v>
      </c>
      <c r="B34" s="43"/>
      <c r="C34" s="43"/>
      <c r="D34" s="43"/>
      <c r="E34" s="43"/>
      <c r="F34" s="43"/>
      <c r="G34" s="43"/>
      <c r="H34" s="43"/>
    </row>
    <row r="35" spans="1:8" ht="25.7" customHeight="1" x14ac:dyDescent="0.25">
      <c r="A35" s="35" t="s">
        <v>1</v>
      </c>
      <c r="B35" s="35" t="s">
        <v>2</v>
      </c>
      <c r="C35" s="37" t="s">
        <v>3</v>
      </c>
      <c r="D35" s="38"/>
      <c r="E35" s="39"/>
      <c r="F35" s="35" t="s">
        <v>4</v>
      </c>
      <c r="G35" s="35" t="s">
        <v>5</v>
      </c>
      <c r="H35" s="35" t="s">
        <v>6</v>
      </c>
    </row>
    <row r="36" spans="1:8" ht="20.100000000000001" customHeight="1" x14ac:dyDescent="0.25">
      <c r="A36" s="36"/>
      <c r="B36" s="36"/>
      <c r="C36" s="2" t="s">
        <v>7</v>
      </c>
      <c r="D36" s="2" t="s">
        <v>8</v>
      </c>
      <c r="E36" s="2" t="s">
        <v>9</v>
      </c>
      <c r="F36" s="36"/>
      <c r="G36" s="36"/>
      <c r="H36" s="36"/>
    </row>
    <row r="37" spans="1:8" ht="31.5" customHeight="1" x14ac:dyDescent="0.25">
      <c r="A37" s="44" t="s">
        <v>10</v>
      </c>
      <c r="B37" s="45"/>
      <c r="C37" s="45"/>
      <c r="D37" s="45"/>
      <c r="E37" s="45"/>
      <c r="F37" s="45"/>
      <c r="G37" s="45"/>
      <c r="H37" s="46"/>
    </row>
    <row r="38" spans="1:8" ht="37.5" customHeight="1" x14ac:dyDescent="0.25">
      <c r="A38" s="4" t="s">
        <v>39</v>
      </c>
      <c r="B38" s="5" t="s">
        <v>21</v>
      </c>
      <c r="C38" s="6">
        <v>10.25</v>
      </c>
      <c r="D38" s="6">
        <v>18.63</v>
      </c>
      <c r="E38" s="6">
        <v>43.4</v>
      </c>
      <c r="F38" s="6">
        <v>275.5</v>
      </c>
      <c r="G38" s="5" t="s">
        <v>40</v>
      </c>
      <c r="H38" s="5" t="s">
        <v>15</v>
      </c>
    </row>
    <row r="39" spans="1:8" ht="28.5" customHeight="1" x14ac:dyDescent="0.25">
      <c r="A39" s="4" t="s">
        <v>35</v>
      </c>
      <c r="B39" s="5" t="s">
        <v>23</v>
      </c>
      <c r="C39" s="6">
        <v>3.3</v>
      </c>
      <c r="D39" s="6">
        <v>0.2</v>
      </c>
      <c r="E39" s="6">
        <v>27.2</v>
      </c>
      <c r="F39" s="6">
        <v>117.4</v>
      </c>
      <c r="G39" s="5" t="s">
        <v>24</v>
      </c>
      <c r="H39" s="5" t="s">
        <v>14</v>
      </c>
    </row>
    <row r="40" spans="1:8" ht="20.100000000000001" customHeight="1" x14ac:dyDescent="0.25">
      <c r="A40" s="4" t="s">
        <v>74</v>
      </c>
      <c r="B40" s="5">
        <v>200</v>
      </c>
      <c r="C40" s="6">
        <v>0.2</v>
      </c>
      <c r="D40" s="6">
        <v>0</v>
      </c>
      <c r="E40" s="6">
        <v>15</v>
      </c>
      <c r="F40" s="6">
        <v>58</v>
      </c>
      <c r="G40" s="5">
        <v>685</v>
      </c>
      <c r="H40" s="5" t="s">
        <v>15</v>
      </c>
    </row>
    <row r="41" spans="1:8" ht="20.100000000000001" customHeight="1" x14ac:dyDescent="0.25">
      <c r="A41" s="4" t="s">
        <v>90</v>
      </c>
      <c r="B41" s="5">
        <v>150</v>
      </c>
      <c r="C41" s="6">
        <v>0.6</v>
      </c>
      <c r="D41" s="6">
        <v>0.6</v>
      </c>
      <c r="E41" s="6">
        <v>14.3</v>
      </c>
      <c r="F41" s="6">
        <v>68.400000000000006</v>
      </c>
      <c r="G41" s="5">
        <v>338</v>
      </c>
      <c r="H41" s="5">
        <v>2011</v>
      </c>
    </row>
    <row r="42" spans="1:8" ht="20.100000000000001" customHeight="1" x14ac:dyDescent="0.25">
      <c r="A42" s="4" t="s">
        <v>16</v>
      </c>
      <c r="B42" s="5" t="s">
        <v>25</v>
      </c>
      <c r="C42" s="6">
        <v>3.95</v>
      </c>
      <c r="D42" s="6">
        <v>0.5</v>
      </c>
      <c r="E42" s="6">
        <v>21.15</v>
      </c>
      <c r="F42" s="6">
        <v>118.33</v>
      </c>
      <c r="G42" s="5" t="s">
        <v>17</v>
      </c>
      <c r="H42" s="5" t="s">
        <v>19</v>
      </c>
    </row>
    <row r="43" spans="1:8" ht="20.100000000000001" customHeight="1" x14ac:dyDescent="0.25">
      <c r="A43" s="7" t="s">
        <v>18</v>
      </c>
      <c r="B43" s="3">
        <v>700</v>
      </c>
      <c r="C43" s="8">
        <f>SUM(C38:C42)</f>
        <v>18.3</v>
      </c>
      <c r="D43" s="8">
        <f>SUM(D38:D42)</f>
        <v>19.93</v>
      </c>
      <c r="E43" s="8">
        <f>SUM(E38:E42)</f>
        <v>121.04999999999998</v>
      </c>
      <c r="F43" s="8">
        <f>SUM(F38:F42)</f>
        <v>637.63</v>
      </c>
      <c r="G43" s="3"/>
      <c r="H43" s="5"/>
    </row>
    <row r="44" spans="1:8" ht="20.100000000000001" customHeight="1" x14ac:dyDescent="0.25">
      <c r="A44" s="7" t="s">
        <v>66</v>
      </c>
      <c r="B44" s="3">
        <v>700</v>
      </c>
      <c r="C44" s="8">
        <f>C43</f>
        <v>18.3</v>
      </c>
      <c r="D44" s="8">
        <f>D43</f>
        <v>19.93</v>
      </c>
      <c r="E44" s="8">
        <f>E43</f>
        <v>121.04999999999998</v>
      </c>
      <c r="F44" s="8">
        <f>F43</f>
        <v>637.63</v>
      </c>
      <c r="G44" s="9"/>
      <c r="H44" s="9"/>
    </row>
    <row r="45" spans="1:8" s="30" customFormat="1" ht="20.25" customHeight="1" x14ac:dyDescent="0.25">
      <c r="A45" s="29" t="s">
        <v>67</v>
      </c>
      <c r="B45" s="29"/>
      <c r="C45" s="29"/>
      <c r="D45" s="29"/>
      <c r="E45" s="29"/>
      <c r="F45" s="29" t="s">
        <v>68</v>
      </c>
    </row>
    <row r="46" spans="1:8" s="30" customFormat="1" ht="20.25" customHeight="1" x14ac:dyDescent="0.25">
      <c r="A46" s="29" t="s">
        <v>69</v>
      </c>
      <c r="B46" s="29"/>
      <c r="C46" s="29"/>
      <c r="D46" s="29"/>
      <c r="E46" s="29"/>
      <c r="F46" s="29" t="s">
        <v>69</v>
      </c>
    </row>
    <row r="47" spans="1:8" s="30" customFormat="1" ht="20.25" customHeight="1" x14ac:dyDescent="0.25">
      <c r="A47" s="29" t="s">
        <v>70</v>
      </c>
      <c r="B47" s="29"/>
      <c r="C47" s="29"/>
      <c r="D47" s="29"/>
      <c r="E47" s="29"/>
      <c r="F47" s="29" t="s">
        <v>70</v>
      </c>
    </row>
    <row r="48" spans="1:8" s="30" customFormat="1" ht="20.25" customHeight="1" x14ac:dyDescent="0.25">
      <c r="A48" s="29" t="s">
        <v>71</v>
      </c>
      <c r="B48" s="29"/>
      <c r="C48" s="29"/>
      <c r="D48" s="29"/>
      <c r="E48" s="29"/>
      <c r="F48" s="29" t="s">
        <v>71</v>
      </c>
    </row>
    <row r="49" spans="1:8" ht="23.25" customHeight="1" x14ac:dyDescent="0.25">
      <c r="A49" s="43" t="s">
        <v>34</v>
      </c>
      <c r="B49" s="43"/>
      <c r="C49" s="43"/>
      <c r="D49" s="43"/>
      <c r="E49" s="43"/>
      <c r="F49" s="43"/>
      <c r="G49" s="43"/>
      <c r="H49" s="43"/>
    </row>
    <row r="50" spans="1:8" ht="25.7" customHeight="1" x14ac:dyDescent="0.25">
      <c r="A50" s="35" t="s">
        <v>1</v>
      </c>
      <c r="B50" s="35" t="s">
        <v>2</v>
      </c>
      <c r="C50" s="37" t="s">
        <v>3</v>
      </c>
      <c r="D50" s="38"/>
      <c r="E50" s="39"/>
      <c r="F50" s="35" t="s">
        <v>4</v>
      </c>
      <c r="G50" s="35" t="s">
        <v>5</v>
      </c>
      <c r="H50" s="35" t="s">
        <v>6</v>
      </c>
    </row>
    <row r="51" spans="1:8" ht="20.100000000000001" customHeight="1" x14ac:dyDescent="0.25">
      <c r="A51" s="36"/>
      <c r="B51" s="36"/>
      <c r="C51" s="2" t="s">
        <v>7</v>
      </c>
      <c r="D51" s="2" t="s">
        <v>8</v>
      </c>
      <c r="E51" s="2" t="s">
        <v>9</v>
      </c>
      <c r="F51" s="36"/>
      <c r="G51" s="36"/>
      <c r="H51" s="36"/>
    </row>
    <row r="52" spans="1:8" ht="20.100000000000001" customHeight="1" x14ac:dyDescent="0.25">
      <c r="A52" s="44" t="s">
        <v>10</v>
      </c>
      <c r="B52" s="45"/>
      <c r="C52" s="45"/>
      <c r="D52" s="45"/>
      <c r="E52" s="45"/>
      <c r="F52" s="45"/>
      <c r="G52" s="45"/>
      <c r="H52" s="46"/>
    </row>
    <row r="53" spans="1:8" ht="20.100000000000001" customHeight="1" x14ac:dyDescent="0.25">
      <c r="A53" s="4" t="s">
        <v>42</v>
      </c>
      <c r="B53" s="5" t="s">
        <v>43</v>
      </c>
      <c r="C53" s="6">
        <v>16.2</v>
      </c>
      <c r="D53" s="6">
        <v>17.2</v>
      </c>
      <c r="E53" s="6">
        <v>15.1</v>
      </c>
      <c r="F53" s="6">
        <v>280.8</v>
      </c>
      <c r="G53" s="5" t="s">
        <v>44</v>
      </c>
      <c r="H53" s="5" t="s">
        <v>15</v>
      </c>
    </row>
    <row r="54" spans="1:8" ht="20.100000000000001" customHeight="1" x14ac:dyDescent="0.25">
      <c r="A54" s="4" t="s">
        <v>79</v>
      </c>
      <c r="B54" s="5">
        <v>30</v>
      </c>
      <c r="C54" s="6">
        <v>0.2</v>
      </c>
      <c r="D54" s="6">
        <v>0.7</v>
      </c>
      <c r="E54" s="6">
        <v>1.5</v>
      </c>
      <c r="F54" s="6">
        <v>13.2</v>
      </c>
      <c r="G54" s="5">
        <v>352</v>
      </c>
      <c r="H54" s="5">
        <v>2011</v>
      </c>
    </row>
    <row r="55" spans="1:8" ht="33" customHeight="1" x14ac:dyDescent="0.25">
      <c r="A55" s="4" t="s">
        <v>45</v>
      </c>
      <c r="B55" s="5" t="s">
        <v>12</v>
      </c>
      <c r="C55" s="6">
        <v>6</v>
      </c>
      <c r="D55" s="6">
        <v>9.4</v>
      </c>
      <c r="E55" s="6">
        <v>31</v>
      </c>
      <c r="F55" s="6">
        <v>240</v>
      </c>
      <c r="G55" s="5" t="s">
        <v>13</v>
      </c>
      <c r="H55" s="5" t="s">
        <v>14</v>
      </c>
    </row>
    <row r="56" spans="1:8" ht="20.100000000000001" customHeight="1" x14ac:dyDescent="0.25">
      <c r="A56" s="4" t="s">
        <v>75</v>
      </c>
      <c r="B56" s="5" t="s">
        <v>12</v>
      </c>
      <c r="C56" s="6">
        <v>0.3</v>
      </c>
      <c r="D56" s="6">
        <v>0</v>
      </c>
      <c r="E56" s="6">
        <v>15.2</v>
      </c>
      <c r="F56" s="6">
        <v>60</v>
      </c>
      <c r="G56" s="5">
        <v>686</v>
      </c>
      <c r="H56" s="5" t="s">
        <v>15</v>
      </c>
    </row>
    <row r="57" spans="1:8" ht="20.100000000000001" customHeight="1" x14ac:dyDescent="0.25">
      <c r="A57" s="4" t="s">
        <v>16</v>
      </c>
      <c r="B57" s="5" t="s">
        <v>25</v>
      </c>
      <c r="C57" s="6">
        <v>3.95</v>
      </c>
      <c r="D57" s="6">
        <v>0.5</v>
      </c>
      <c r="E57" s="6">
        <v>21.15</v>
      </c>
      <c r="F57" s="6">
        <v>118.33</v>
      </c>
      <c r="G57" s="5" t="s">
        <v>17</v>
      </c>
      <c r="H57" s="5" t="s">
        <v>19</v>
      </c>
    </row>
    <row r="58" spans="1:8" ht="20.100000000000001" customHeight="1" x14ac:dyDescent="0.25">
      <c r="A58" s="7" t="s">
        <v>18</v>
      </c>
      <c r="B58" s="3">
        <v>580</v>
      </c>
      <c r="C58" s="8">
        <f>SUM(C53:C57)</f>
        <v>26.65</v>
      </c>
      <c r="D58" s="8">
        <f>SUM(D53:D57)</f>
        <v>27.799999999999997</v>
      </c>
      <c r="E58" s="8">
        <f>SUM(E53:E57)</f>
        <v>83.949999999999989</v>
      </c>
      <c r="F58" s="8">
        <f>SUM(F53:F57)</f>
        <v>712.33</v>
      </c>
      <c r="G58" s="3"/>
      <c r="H58" s="5"/>
    </row>
    <row r="59" spans="1:8" ht="20.100000000000001" customHeight="1" x14ac:dyDescent="0.25">
      <c r="A59" s="7" t="s">
        <v>66</v>
      </c>
      <c r="B59" s="3">
        <v>580</v>
      </c>
      <c r="C59" s="8">
        <f t="shared" ref="C59:F59" si="2">C53+C54+C55+C56+C57</f>
        <v>26.65</v>
      </c>
      <c r="D59" s="8">
        <f t="shared" si="2"/>
        <v>27.799999999999997</v>
      </c>
      <c r="E59" s="8">
        <f t="shared" si="2"/>
        <v>83.949999999999989</v>
      </c>
      <c r="F59" s="8">
        <f t="shared" si="2"/>
        <v>712.33</v>
      </c>
      <c r="G59" s="9"/>
      <c r="H59" s="9"/>
    </row>
    <row r="60" spans="1:8" s="30" customFormat="1" ht="20.25" customHeight="1" x14ac:dyDescent="0.25">
      <c r="A60" s="29" t="s">
        <v>67</v>
      </c>
      <c r="B60" s="29"/>
      <c r="C60" s="29"/>
      <c r="D60" s="29"/>
      <c r="E60" s="29"/>
      <c r="F60" s="29" t="s">
        <v>68</v>
      </c>
    </row>
    <row r="61" spans="1:8" s="30" customFormat="1" ht="20.25" customHeight="1" x14ac:dyDescent="0.25">
      <c r="A61" s="29" t="s">
        <v>69</v>
      </c>
      <c r="B61" s="29"/>
      <c r="C61" s="29"/>
      <c r="D61" s="29"/>
      <c r="E61" s="29"/>
      <c r="F61" s="29" t="s">
        <v>69</v>
      </c>
    </row>
    <row r="62" spans="1:8" s="30" customFormat="1" ht="20.25" customHeight="1" x14ac:dyDescent="0.25">
      <c r="A62" s="29" t="s">
        <v>70</v>
      </c>
      <c r="B62" s="29"/>
      <c r="C62" s="29"/>
      <c r="D62" s="29"/>
      <c r="E62" s="29"/>
      <c r="F62" s="29" t="s">
        <v>70</v>
      </c>
    </row>
    <row r="63" spans="1:8" s="30" customFormat="1" ht="20.25" customHeight="1" x14ac:dyDescent="0.25">
      <c r="A63" s="29" t="s">
        <v>71</v>
      </c>
      <c r="B63" s="29"/>
      <c r="C63" s="29"/>
      <c r="D63" s="29"/>
      <c r="E63" s="29"/>
      <c r="F63" s="29" t="s">
        <v>71</v>
      </c>
    </row>
    <row r="64" spans="1:8" ht="23.25" customHeight="1" x14ac:dyDescent="0.25">
      <c r="A64" s="43" t="s">
        <v>36</v>
      </c>
      <c r="B64" s="43"/>
      <c r="C64" s="43"/>
      <c r="D64" s="43"/>
      <c r="E64" s="43"/>
      <c r="F64" s="43"/>
      <c r="G64" s="43"/>
      <c r="H64" s="43"/>
    </row>
    <row r="65" spans="1:8" ht="25.7" customHeight="1" x14ac:dyDescent="0.25">
      <c r="A65" s="35" t="s">
        <v>1</v>
      </c>
      <c r="B65" s="35" t="s">
        <v>2</v>
      </c>
      <c r="C65" s="37" t="s">
        <v>3</v>
      </c>
      <c r="D65" s="38"/>
      <c r="E65" s="39"/>
      <c r="F65" s="35" t="s">
        <v>4</v>
      </c>
      <c r="G65" s="35" t="s">
        <v>5</v>
      </c>
      <c r="H65" s="35" t="s">
        <v>6</v>
      </c>
    </row>
    <row r="66" spans="1:8" ht="20.100000000000001" customHeight="1" x14ac:dyDescent="0.25">
      <c r="A66" s="36"/>
      <c r="B66" s="36"/>
      <c r="C66" s="2" t="s">
        <v>7</v>
      </c>
      <c r="D66" s="2" t="s">
        <v>8</v>
      </c>
      <c r="E66" s="2" t="s">
        <v>9</v>
      </c>
      <c r="F66" s="36"/>
      <c r="G66" s="36"/>
      <c r="H66" s="36"/>
    </row>
    <row r="67" spans="1:8" ht="20.100000000000001" customHeight="1" x14ac:dyDescent="0.25">
      <c r="A67" s="44" t="s">
        <v>10</v>
      </c>
      <c r="B67" s="45"/>
      <c r="C67" s="45"/>
      <c r="D67" s="45"/>
      <c r="E67" s="45"/>
      <c r="F67" s="45"/>
      <c r="G67" s="45"/>
      <c r="H67" s="46"/>
    </row>
    <row r="68" spans="1:8" ht="20.100000000000001" customHeight="1" x14ac:dyDescent="0.25">
      <c r="A68" s="4" t="s">
        <v>92</v>
      </c>
      <c r="B68" s="5" t="s">
        <v>43</v>
      </c>
      <c r="C68" s="6">
        <v>10.9</v>
      </c>
      <c r="D68" s="6">
        <v>5.09</v>
      </c>
      <c r="E68" s="6">
        <v>2.75</v>
      </c>
      <c r="F68" s="6">
        <v>100</v>
      </c>
      <c r="G68" s="5">
        <v>247</v>
      </c>
      <c r="H68" s="5">
        <v>2011</v>
      </c>
    </row>
    <row r="69" spans="1:8" ht="20.100000000000001" customHeight="1" x14ac:dyDescent="0.25">
      <c r="A69" s="4" t="s">
        <v>31</v>
      </c>
      <c r="B69" s="5" t="s">
        <v>12</v>
      </c>
      <c r="C69" s="6">
        <v>6.8</v>
      </c>
      <c r="D69" s="6">
        <v>12.2</v>
      </c>
      <c r="E69" s="6">
        <v>45.6</v>
      </c>
      <c r="F69" s="6">
        <v>326</v>
      </c>
      <c r="G69" s="5" t="s">
        <v>33</v>
      </c>
      <c r="H69" s="5" t="s">
        <v>15</v>
      </c>
    </row>
    <row r="70" spans="1:8" ht="20.100000000000001" customHeight="1" x14ac:dyDescent="0.25">
      <c r="A70" s="4" t="s">
        <v>93</v>
      </c>
      <c r="B70" s="5" t="s">
        <v>12</v>
      </c>
      <c r="C70" s="6">
        <v>0</v>
      </c>
      <c r="D70" s="6">
        <v>0</v>
      </c>
      <c r="E70" s="6">
        <v>19.399999999999999</v>
      </c>
      <c r="F70" s="6">
        <v>77.400000000000006</v>
      </c>
      <c r="G70" s="5">
        <v>349</v>
      </c>
      <c r="H70" s="5" t="s">
        <v>15</v>
      </c>
    </row>
    <row r="71" spans="1:8" ht="20.100000000000001" customHeight="1" x14ac:dyDescent="0.25">
      <c r="A71" s="4" t="s">
        <v>16</v>
      </c>
      <c r="B71" s="5" t="s">
        <v>25</v>
      </c>
      <c r="C71" s="6">
        <v>3.95</v>
      </c>
      <c r="D71" s="6">
        <v>0.5</v>
      </c>
      <c r="E71" s="6">
        <v>21.15</v>
      </c>
      <c r="F71" s="6">
        <v>118.33</v>
      </c>
      <c r="G71" s="5" t="s">
        <v>17</v>
      </c>
      <c r="H71" s="5" t="s">
        <v>19</v>
      </c>
    </row>
    <row r="72" spans="1:8" ht="20.100000000000001" customHeight="1" x14ac:dyDescent="0.25">
      <c r="A72" s="7" t="s">
        <v>18</v>
      </c>
      <c r="B72" s="3">
        <v>550</v>
      </c>
      <c r="C72" s="8">
        <f>SUM(C68:C71)</f>
        <v>21.65</v>
      </c>
      <c r="D72" s="8">
        <f>SUM(D68:D71)</f>
        <v>17.79</v>
      </c>
      <c r="E72" s="8">
        <f>SUM(E68:E71)</f>
        <v>88.9</v>
      </c>
      <c r="F72" s="8">
        <f>SUM(F68:F71)</f>
        <v>621.73</v>
      </c>
      <c r="G72" s="3"/>
      <c r="H72" s="5"/>
    </row>
    <row r="73" spans="1:8" ht="20.100000000000001" customHeight="1" x14ac:dyDescent="0.25">
      <c r="A73" s="7" t="s">
        <v>66</v>
      </c>
      <c r="B73" s="3">
        <v>550</v>
      </c>
      <c r="C73" s="8">
        <f>C68+C69+C70+C71</f>
        <v>21.65</v>
      </c>
      <c r="D73" s="8">
        <f>D68+D69+D70+D71</f>
        <v>17.79</v>
      </c>
      <c r="E73" s="8">
        <f>E68+E69+E70+E71</f>
        <v>88.9</v>
      </c>
      <c r="F73" s="8">
        <f>F68+F69+F70+F71</f>
        <v>621.73</v>
      </c>
      <c r="G73" s="9"/>
      <c r="H73" s="9"/>
    </row>
    <row r="74" spans="1:8" s="30" customFormat="1" ht="20.25" customHeight="1" x14ac:dyDescent="0.25">
      <c r="A74" s="29" t="s">
        <v>67</v>
      </c>
      <c r="B74" s="29"/>
      <c r="C74" s="29"/>
      <c r="D74" s="29"/>
      <c r="E74" s="29"/>
      <c r="F74" s="29" t="s">
        <v>68</v>
      </c>
    </row>
    <row r="75" spans="1:8" s="30" customFormat="1" ht="20.25" customHeight="1" x14ac:dyDescent="0.25">
      <c r="A75" s="29" t="s">
        <v>69</v>
      </c>
      <c r="B75" s="29"/>
      <c r="C75" s="29"/>
      <c r="D75" s="29"/>
      <c r="E75" s="29"/>
      <c r="F75" s="29" t="s">
        <v>69</v>
      </c>
    </row>
    <row r="76" spans="1:8" s="30" customFormat="1" ht="20.25" customHeight="1" x14ac:dyDescent="0.25">
      <c r="A76" s="29" t="s">
        <v>70</v>
      </c>
      <c r="B76" s="29"/>
      <c r="C76" s="29"/>
      <c r="D76" s="29"/>
      <c r="E76" s="29"/>
      <c r="F76" s="29" t="s">
        <v>70</v>
      </c>
    </row>
    <row r="77" spans="1:8" s="30" customFormat="1" ht="20.25" customHeight="1" x14ac:dyDescent="0.25">
      <c r="A77" s="29" t="s">
        <v>71</v>
      </c>
      <c r="B77" s="29"/>
      <c r="C77" s="29"/>
      <c r="D77" s="29"/>
      <c r="E77" s="29"/>
      <c r="F77" s="29" t="s">
        <v>71</v>
      </c>
    </row>
    <row r="78" spans="1:8" ht="20.25" customHeight="1" x14ac:dyDescent="0.25">
      <c r="A78" s="45" t="s">
        <v>37</v>
      </c>
      <c r="B78" s="45"/>
      <c r="C78" s="45"/>
      <c r="D78" s="45"/>
      <c r="E78" s="45"/>
      <c r="F78" s="45"/>
      <c r="G78" s="45"/>
      <c r="H78" s="45"/>
    </row>
    <row r="79" spans="1:8" ht="20.25" customHeight="1" x14ac:dyDescent="0.25">
      <c r="A79" s="35" t="s">
        <v>1</v>
      </c>
      <c r="B79" s="35" t="s">
        <v>2</v>
      </c>
      <c r="C79" s="37" t="s">
        <v>3</v>
      </c>
      <c r="D79" s="38"/>
      <c r="E79" s="39"/>
      <c r="F79" s="35" t="s">
        <v>4</v>
      </c>
      <c r="G79" s="35" t="s">
        <v>5</v>
      </c>
      <c r="H79" s="35" t="s">
        <v>6</v>
      </c>
    </row>
    <row r="80" spans="1:8" ht="20.25" customHeight="1" x14ac:dyDescent="0.25">
      <c r="A80" s="36"/>
      <c r="B80" s="36"/>
      <c r="C80" s="2" t="s">
        <v>7</v>
      </c>
      <c r="D80" s="2" t="s">
        <v>8</v>
      </c>
      <c r="E80" s="2" t="s">
        <v>9</v>
      </c>
      <c r="F80" s="36"/>
      <c r="G80" s="36"/>
      <c r="H80" s="36"/>
    </row>
    <row r="81" spans="1:8" ht="20.25" customHeight="1" x14ac:dyDescent="0.25">
      <c r="A81" s="40" t="s">
        <v>10</v>
      </c>
      <c r="B81" s="41"/>
      <c r="C81" s="41"/>
      <c r="D81" s="41"/>
      <c r="E81" s="41"/>
      <c r="F81" s="41"/>
      <c r="G81" s="41"/>
      <c r="H81" s="42"/>
    </row>
    <row r="82" spans="1:8" ht="35.25" customHeight="1" x14ac:dyDescent="0.25">
      <c r="A82" s="4" t="s">
        <v>87</v>
      </c>
      <c r="B82" s="5">
        <v>250</v>
      </c>
      <c r="C82" s="6">
        <v>25.4</v>
      </c>
      <c r="D82" s="6">
        <v>30.3</v>
      </c>
      <c r="E82" s="6">
        <v>41.5</v>
      </c>
      <c r="F82" s="6">
        <v>501.9</v>
      </c>
      <c r="G82" s="5">
        <v>492</v>
      </c>
      <c r="H82" s="5" t="s">
        <v>14</v>
      </c>
    </row>
    <row r="83" spans="1:8" ht="53.25" customHeight="1" x14ac:dyDescent="0.25">
      <c r="A83" s="4" t="s">
        <v>88</v>
      </c>
      <c r="B83" s="5">
        <v>60</v>
      </c>
      <c r="C83" s="6">
        <v>0.96</v>
      </c>
      <c r="D83" s="6">
        <v>3.36</v>
      </c>
      <c r="E83" s="6">
        <v>5.34</v>
      </c>
      <c r="F83" s="6">
        <v>25.68</v>
      </c>
      <c r="G83" s="5" t="s">
        <v>89</v>
      </c>
      <c r="H83" s="5"/>
    </row>
    <row r="84" spans="1:8" ht="20.100000000000001" customHeight="1" x14ac:dyDescent="0.25">
      <c r="A84" s="4" t="s">
        <v>75</v>
      </c>
      <c r="B84" s="5">
        <v>200</v>
      </c>
      <c r="C84" s="6">
        <v>0.3</v>
      </c>
      <c r="D84" s="6">
        <v>0</v>
      </c>
      <c r="E84" s="6">
        <v>15.2</v>
      </c>
      <c r="F84" s="6">
        <v>60</v>
      </c>
      <c r="G84" s="5">
        <v>686</v>
      </c>
      <c r="H84" s="5" t="s">
        <v>15</v>
      </c>
    </row>
    <row r="85" spans="1:8" ht="20.100000000000001" customHeight="1" x14ac:dyDescent="0.25">
      <c r="A85" s="4" t="s">
        <v>16</v>
      </c>
      <c r="B85" s="5">
        <v>50</v>
      </c>
      <c r="C85" s="6">
        <v>3.95</v>
      </c>
      <c r="D85" s="6">
        <v>0.5</v>
      </c>
      <c r="E85" s="6">
        <v>21.15</v>
      </c>
      <c r="F85" s="6">
        <v>118.33</v>
      </c>
      <c r="G85" s="5" t="s">
        <v>17</v>
      </c>
      <c r="H85" s="5" t="s">
        <v>19</v>
      </c>
    </row>
    <row r="86" spans="1:8" ht="20.100000000000001" customHeight="1" x14ac:dyDescent="0.25">
      <c r="A86" s="7" t="s">
        <v>18</v>
      </c>
      <c r="B86" s="3">
        <f>SUM(B82:B85)</f>
        <v>560</v>
      </c>
      <c r="C86" s="8">
        <f>SUM(C82:C85)</f>
        <v>30.61</v>
      </c>
      <c r="D86" s="8">
        <f>SUM(D82:D85)</f>
        <v>34.160000000000004</v>
      </c>
      <c r="E86" s="8">
        <f>SUM(E82:E85)</f>
        <v>83.19</v>
      </c>
      <c r="F86" s="8">
        <f>SUM(F82:F85)</f>
        <v>705.91</v>
      </c>
      <c r="G86" s="3"/>
      <c r="H86" s="5"/>
    </row>
    <row r="87" spans="1:8" ht="20.100000000000001" customHeight="1" x14ac:dyDescent="0.25">
      <c r="A87" s="7" t="s">
        <v>66</v>
      </c>
      <c r="B87" s="3">
        <f>B86</f>
        <v>560</v>
      </c>
      <c r="C87" s="8">
        <f>C86</f>
        <v>30.61</v>
      </c>
      <c r="D87" s="8">
        <f>D86</f>
        <v>34.160000000000004</v>
      </c>
      <c r="E87" s="8">
        <f>E86</f>
        <v>83.19</v>
      </c>
      <c r="F87" s="8">
        <f>F86</f>
        <v>705.91</v>
      </c>
      <c r="G87" s="9"/>
      <c r="H87" s="9"/>
    </row>
    <row r="88" spans="1:8" s="30" customFormat="1" ht="20.25" customHeight="1" x14ac:dyDescent="0.25">
      <c r="A88" s="29" t="s">
        <v>67</v>
      </c>
      <c r="B88" s="29"/>
      <c r="C88" s="29"/>
      <c r="D88" s="29"/>
      <c r="E88" s="29"/>
      <c r="F88" s="29" t="s">
        <v>68</v>
      </c>
    </row>
    <row r="89" spans="1:8" s="30" customFormat="1" ht="20.25" customHeight="1" x14ac:dyDescent="0.25">
      <c r="A89" s="29" t="s">
        <v>69</v>
      </c>
      <c r="B89" s="29"/>
      <c r="C89" s="29"/>
      <c r="D89" s="29"/>
      <c r="E89" s="29"/>
      <c r="F89" s="29" t="s">
        <v>69</v>
      </c>
    </row>
    <row r="90" spans="1:8" s="30" customFormat="1" ht="20.25" customHeight="1" x14ac:dyDescent="0.25">
      <c r="A90" s="29" t="s">
        <v>70</v>
      </c>
      <c r="B90" s="29"/>
      <c r="C90" s="29"/>
      <c r="D90" s="29"/>
      <c r="E90" s="29"/>
      <c r="F90" s="29" t="s">
        <v>70</v>
      </c>
    </row>
    <row r="91" spans="1:8" s="30" customFormat="1" ht="20.25" customHeight="1" x14ac:dyDescent="0.25">
      <c r="A91" s="29" t="s">
        <v>71</v>
      </c>
      <c r="B91" s="29"/>
      <c r="C91" s="29"/>
      <c r="D91" s="29"/>
      <c r="E91" s="29"/>
      <c r="F91" s="29" t="s">
        <v>71</v>
      </c>
    </row>
    <row r="92" spans="1:8" ht="23.25" customHeight="1" x14ac:dyDescent="0.25">
      <c r="A92" s="43" t="s">
        <v>38</v>
      </c>
      <c r="B92" s="43"/>
      <c r="C92" s="43"/>
      <c r="D92" s="43"/>
      <c r="E92" s="43"/>
      <c r="F92" s="43"/>
      <c r="G92" s="43"/>
      <c r="H92" s="43"/>
    </row>
    <row r="93" spans="1:8" ht="25.7" customHeight="1" x14ac:dyDescent="0.25">
      <c r="A93" s="35" t="s">
        <v>1</v>
      </c>
      <c r="B93" s="35" t="s">
        <v>2</v>
      </c>
      <c r="C93" s="37" t="s">
        <v>3</v>
      </c>
      <c r="D93" s="38"/>
      <c r="E93" s="39"/>
      <c r="F93" s="35" t="s">
        <v>4</v>
      </c>
      <c r="G93" s="35" t="s">
        <v>5</v>
      </c>
      <c r="H93" s="35" t="s">
        <v>6</v>
      </c>
    </row>
    <row r="94" spans="1:8" ht="20.100000000000001" customHeight="1" x14ac:dyDescent="0.25">
      <c r="A94" s="36"/>
      <c r="B94" s="36"/>
      <c r="C94" s="2" t="s">
        <v>7</v>
      </c>
      <c r="D94" s="2" t="s">
        <v>8</v>
      </c>
      <c r="E94" s="2" t="s">
        <v>9</v>
      </c>
      <c r="F94" s="36"/>
      <c r="G94" s="36"/>
      <c r="H94" s="36"/>
    </row>
    <row r="95" spans="1:8" ht="32.25" customHeight="1" x14ac:dyDescent="0.25">
      <c r="A95" s="44" t="s">
        <v>10</v>
      </c>
      <c r="B95" s="45"/>
      <c r="C95" s="45"/>
      <c r="D95" s="45"/>
      <c r="E95" s="45"/>
      <c r="F95" s="45"/>
      <c r="G95" s="45"/>
      <c r="H95" s="46"/>
    </row>
    <row r="96" spans="1:8" ht="36" customHeight="1" x14ac:dyDescent="0.25">
      <c r="A96" s="4" t="s">
        <v>97</v>
      </c>
      <c r="B96" s="5" t="s">
        <v>21</v>
      </c>
      <c r="C96" s="6">
        <v>10.5</v>
      </c>
      <c r="D96" s="6">
        <v>19.399999999999999</v>
      </c>
      <c r="E96" s="6">
        <v>58</v>
      </c>
      <c r="F96" s="6">
        <v>373</v>
      </c>
      <c r="G96" s="5" t="s">
        <v>13</v>
      </c>
      <c r="H96" s="5" t="s">
        <v>14</v>
      </c>
    </row>
    <row r="97" spans="1:8" ht="20.100000000000001" customHeight="1" x14ac:dyDescent="0.25">
      <c r="A97" s="4" t="s">
        <v>22</v>
      </c>
      <c r="B97" s="5" t="s">
        <v>23</v>
      </c>
      <c r="C97" s="6">
        <v>3.3</v>
      </c>
      <c r="D97" s="6">
        <v>0.2</v>
      </c>
      <c r="E97" s="6">
        <v>27.2</v>
      </c>
      <c r="F97" s="6">
        <v>117.4</v>
      </c>
      <c r="G97" s="5" t="s">
        <v>24</v>
      </c>
      <c r="H97" s="5" t="s">
        <v>14</v>
      </c>
    </row>
    <row r="98" spans="1:8" ht="20.100000000000001" customHeight="1" x14ac:dyDescent="0.25">
      <c r="A98" s="4" t="s">
        <v>74</v>
      </c>
      <c r="B98" s="5">
        <v>200</v>
      </c>
      <c r="C98" s="6">
        <v>0.2</v>
      </c>
      <c r="D98" s="6">
        <v>0</v>
      </c>
      <c r="E98" s="6">
        <v>15</v>
      </c>
      <c r="F98" s="6">
        <v>58</v>
      </c>
      <c r="G98" s="5">
        <v>685</v>
      </c>
      <c r="H98" s="5" t="s">
        <v>15</v>
      </c>
    </row>
    <row r="99" spans="1:8" ht="20.100000000000001" customHeight="1" x14ac:dyDescent="0.25">
      <c r="A99" s="4" t="s">
        <v>90</v>
      </c>
      <c r="B99" s="5">
        <v>150</v>
      </c>
      <c r="C99" s="6">
        <v>0.6</v>
      </c>
      <c r="D99" s="6">
        <v>0.6</v>
      </c>
      <c r="E99" s="6">
        <v>14.3</v>
      </c>
      <c r="F99" s="6">
        <v>68.400000000000006</v>
      </c>
      <c r="G99" s="5">
        <v>338</v>
      </c>
      <c r="H99" s="5">
        <v>2011</v>
      </c>
    </row>
    <row r="100" spans="1:8" ht="20.100000000000001" customHeight="1" x14ac:dyDescent="0.25">
      <c r="A100" s="4" t="s">
        <v>16</v>
      </c>
      <c r="B100" s="5" t="s">
        <v>25</v>
      </c>
      <c r="C100" s="6">
        <v>3.95</v>
      </c>
      <c r="D100" s="6">
        <v>0.5</v>
      </c>
      <c r="E100" s="6">
        <v>21.15</v>
      </c>
      <c r="F100" s="6">
        <v>118.33</v>
      </c>
      <c r="G100" s="5" t="s">
        <v>17</v>
      </c>
      <c r="H100" s="5" t="s">
        <v>19</v>
      </c>
    </row>
    <row r="101" spans="1:8" ht="20.100000000000001" customHeight="1" x14ac:dyDescent="0.25">
      <c r="A101" s="7" t="s">
        <v>18</v>
      </c>
      <c r="B101" s="3">
        <v>700</v>
      </c>
      <c r="C101" s="8">
        <f>SUM(C96:C100)</f>
        <v>18.55</v>
      </c>
      <c r="D101" s="8">
        <f>SUM(D96:D100)</f>
        <v>20.7</v>
      </c>
      <c r="E101" s="8">
        <f>SUM(E96:E100)</f>
        <v>135.65</v>
      </c>
      <c r="F101" s="8">
        <f>SUM(F96:F100)</f>
        <v>735.13</v>
      </c>
      <c r="G101" s="3"/>
      <c r="H101" s="5"/>
    </row>
    <row r="102" spans="1:8" ht="20.100000000000001" customHeight="1" x14ac:dyDescent="0.25">
      <c r="A102" s="7" t="s">
        <v>66</v>
      </c>
      <c r="B102" s="3">
        <v>700</v>
      </c>
      <c r="C102" s="8">
        <f>C101</f>
        <v>18.55</v>
      </c>
      <c r="D102" s="8">
        <f>D101</f>
        <v>20.7</v>
      </c>
      <c r="E102" s="8">
        <f>E101</f>
        <v>135.65</v>
      </c>
      <c r="F102" s="8">
        <f>F101</f>
        <v>735.13</v>
      </c>
      <c r="G102" s="9"/>
      <c r="H102" s="9"/>
    </row>
    <row r="103" spans="1:8" s="30" customFormat="1" ht="20.25" customHeight="1" x14ac:dyDescent="0.25">
      <c r="A103" s="29" t="s">
        <v>67</v>
      </c>
      <c r="B103" s="29"/>
      <c r="C103" s="29"/>
      <c r="D103" s="29"/>
      <c r="E103" s="29"/>
      <c r="F103" s="29" t="s">
        <v>68</v>
      </c>
    </row>
    <row r="104" spans="1:8" s="30" customFormat="1" ht="20.25" customHeight="1" x14ac:dyDescent="0.25">
      <c r="A104" s="29" t="s">
        <v>69</v>
      </c>
      <c r="B104" s="29"/>
      <c r="C104" s="29"/>
      <c r="D104" s="29"/>
      <c r="E104" s="29"/>
      <c r="F104" s="29" t="s">
        <v>69</v>
      </c>
    </row>
    <row r="105" spans="1:8" s="30" customFormat="1" ht="20.25" customHeight="1" x14ac:dyDescent="0.25">
      <c r="A105" s="29" t="s">
        <v>70</v>
      </c>
      <c r="B105" s="29"/>
      <c r="C105" s="29"/>
      <c r="D105" s="29"/>
      <c r="E105" s="29"/>
      <c r="F105" s="29" t="s">
        <v>70</v>
      </c>
    </row>
    <row r="106" spans="1:8" s="30" customFormat="1" ht="20.25" customHeight="1" x14ac:dyDescent="0.25">
      <c r="A106" s="29" t="s">
        <v>71</v>
      </c>
      <c r="B106" s="29"/>
      <c r="C106" s="29"/>
      <c r="D106" s="29"/>
      <c r="E106" s="29"/>
      <c r="F106" s="29" t="s">
        <v>71</v>
      </c>
    </row>
    <row r="107" spans="1:8" ht="23.25" customHeight="1" x14ac:dyDescent="0.25">
      <c r="A107" s="43" t="s">
        <v>41</v>
      </c>
      <c r="B107" s="43"/>
      <c r="C107" s="43"/>
      <c r="D107" s="43"/>
      <c r="E107" s="43"/>
      <c r="F107" s="43"/>
      <c r="G107" s="43"/>
      <c r="H107" s="43"/>
    </row>
    <row r="108" spans="1:8" ht="25.7" customHeight="1" x14ac:dyDescent="0.25">
      <c r="A108" s="35" t="s">
        <v>1</v>
      </c>
      <c r="B108" s="35" t="s">
        <v>2</v>
      </c>
      <c r="C108" s="37" t="s">
        <v>3</v>
      </c>
      <c r="D108" s="38"/>
      <c r="E108" s="39"/>
      <c r="F108" s="35" t="s">
        <v>4</v>
      </c>
      <c r="G108" s="35" t="s">
        <v>5</v>
      </c>
      <c r="H108" s="35" t="s">
        <v>6</v>
      </c>
    </row>
    <row r="109" spans="1:8" ht="20.100000000000001" customHeight="1" x14ac:dyDescent="0.25">
      <c r="A109" s="36"/>
      <c r="B109" s="36"/>
      <c r="C109" s="2" t="s">
        <v>7</v>
      </c>
      <c r="D109" s="2" t="s">
        <v>8</v>
      </c>
      <c r="E109" s="2" t="s">
        <v>9</v>
      </c>
      <c r="F109" s="36"/>
      <c r="G109" s="36"/>
      <c r="H109" s="36"/>
    </row>
    <row r="110" spans="1:8" ht="20.100000000000001" customHeight="1" x14ac:dyDescent="0.25">
      <c r="A110" s="44" t="s">
        <v>10</v>
      </c>
      <c r="B110" s="45"/>
      <c r="C110" s="45"/>
      <c r="D110" s="45"/>
      <c r="E110" s="45"/>
      <c r="F110" s="45"/>
      <c r="G110" s="45"/>
      <c r="H110" s="46"/>
    </row>
    <row r="111" spans="1:8" ht="32.25" customHeight="1" x14ac:dyDescent="0.25">
      <c r="A111" s="4" t="s">
        <v>85</v>
      </c>
      <c r="B111" s="5">
        <v>100</v>
      </c>
      <c r="C111" s="6">
        <v>12.9</v>
      </c>
      <c r="D111" s="6">
        <v>14.9</v>
      </c>
      <c r="E111" s="6">
        <v>13.1</v>
      </c>
      <c r="F111" s="6">
        <v>238.2</v>
      </c>
      <c r="G111" s="5">
        <v>455</v>
      </c>
      <c r="H111" s="5">
        <v>2004</v>
      </c>
    </row>
    <row r="112" spans="1:8" ht="32.25" customHeight="1" x14ac:dyDescent="0.25">
      <c r="A112" s="4" t="s">
        <v>72</v>
      </c>
      <c r="B112" s="5">
        <v>30</v>
      </c>
      <c r="C112" s="6">
        <v>0.2</v>
      </c>
      <c r="D112" s="6">
        <v>0.7</v>
      </c>
      <c r="E112" s="6">
        <v>1.5</v>
      </c>
      <c r="F112" s="6">
        <v>13.2</v>
      </c>
      <c r="G112" s="5" t="s">
        <v>73</v>
      </c>
      <c r="H112" s="5">
        <v>2016</v>
      </c>
    </row>
    <row r="113" spans="1:8" ht="30.75" customHeight="1" x14ac:dyDescent="0.25">
      <c r="A113" s="4" t="s">
        <v>98</v>
      </c>
      <c r="B113" s="5">
        <v>180</v>
      </c>
      <c r="C113" s="6">
        <v>5.8</v>
      </c>
      <c r="D113" s="6">
        <v>5.6</v>
      </c>
      <c r="E113" s="6">
        <v>42.28</v>
      </c>
      <c r="F113" s="6">
        <v>238</v>
      </c>
      <c r="G113" s="5" t="s">
        <v>99</v>
      </c>
      <c r="H113" s="5"/>
    </row>
    <row r="114" spans="1:8" ht="20.100000000000001" customHeight="1" x14ac:dyDescent="0.25">
      <c r="A114" s="4" t="s">
        <v>75</v>
      </c>
      <c r="B114" s="5" t="s">
        <v>12</v>
      </c>
      <c r="C114" s="6">
        <v>0.3</v>
      </c>
      <c r="D114" s="6">
        <v>0</v>
      </c>
      <c r="E114" s="6">
        <v>15.2</v>
      </c>
      <c r="F114" s="6">
        <v>60</v>
      </c>
      <c r="G114" s="5">
        <v>686</v>
      </c>
      <c r="H114" s="5" t="s">
        <v>15</v>
      </c>
    </row>
    <row r="115" spans="1:8" ht="20.100000000000001" customHeight="1" x14ac:dyDescent="0.25">
      <c r="A115" s="4" t="s">
        <v>16</v>
      </c>
      <c r="B115" s="5">
        <v>40</v>
      </c>
      <c r="C115" s="6">
        <v>3.16</v>
      </c>
      <c r="D115" s="6">
        <v>0.4</v>
      </c>
      <c r="E115" s="6">
        <v>19.32</v>
      </c>
      <c r="F115" s="6">
        <v>94.67</v>
      </c>
      <c r="G115" s="5" t="s">
        <v>17</v>
      </c>
      <c r="H115" s="5"/>
    </row>
    <row r="116" spans="1:8" ht="20.100000000000001" customHeight="1" x14ac:dyDescent="0.25">
      <c r="A116" s="7" t="s">
        <v>18</v>
      </c>
      <c r="B116" s="3">
        <v>550</v>
      </c>
      <c r="C116" s="8">
        <f>SUM(C111:C115)</f>
        <v>22.36</v>
      </c>
      <c r="D116" s="8">
        <f>SUM(D111:D115)</f>
        <v>21.599999999999998</v>
      </c>
      <c r="E116" s="8">
        <f>SUM(E111:E115)</f>
        <v>91.4</v>
      </c>
      <c r="F116" s="8">
        <f>SUM(F111:F115)</f>
        <v>644.06999999999994</v>
      </c>
      <c r="G116" s="3"/>
      <c r="H116" s="5"/>
    </row>
    <row r="117" spans="1:8" ht="20.100000000000001" customHeight="1" x14ac:dyDescent="0.25">
      <c r="A117" s="7" t="s">
        <v>66</v>
      </c>
      <c r="B117" s="3">
        <v>550</v>
      </c>
      <c r="C117" s="8">
        <f>C116</f>
        <v>22.36</v>
      </c>
      <c r="D117" s="8">
        <f>D116</f>
        <v>21.599999999999998</v>
      </c>
      <c r="E117" s="8">
        <f>E116</f>
        <v>91.4</v>
      </c>
      <c r="F117" s="8">
        <f>F116</f>
        <v>644.06999999999994</v>
      </c>
      <c r="G117" s="9"/>
      <c r="H117" s="9"/>
    </row>
    <row r="118" spans="1:8" s="30" customFormat="1" ht="20.25" customHeight="1" x14ac:dyDescent="0.25">
      <c r="A118" s="29" t="s">
        <v>67</v>
      </c>
      <c r="B118" s="29"/>
      <c r="C118" s="29"/>
      <c r="D118" s="29"/>
      <c r="E118" s="29"/>
      <c r="F118" s="29" t="s">
        <v>68</v>
      </c>
    </row>
    <row r="119" spans="1:8" s="30" customFormat="1" ht="20.25" customHeight="1" x14ac:dyDescent="0.25">
      <c r="A119" s="29" t="s">
        <v>69</v>
      </c>
      <c r="B119" s="29"/>
      <c r="C119" s="29"/>
      <c r="D119" s="29"/>
      <c r="E119" s="29"/>
      <c r="F119" s="29" t="s">
        <v>69</v>
      </c>
    </row>
    <row r="120" spans="1:8" s="30" customFormat="1" ht="20.25" customHeight="1" x14ac:dyDescent="0.25">
      <c r="A120" s="29" t="s">
        <v>70</v>
      </c>
      <c r="B120" s="29"/>
      <c r="C120" s="29"/>
      <c r="D120" s="29"/>
      <c r="E120" s="29"/>
      <c r="F120" s="29" t="s">
        <v>70</v>
      </c>
    </row>
    <row r="121" spans="1:8" s="30" customFormat="1" ht="20.25" customHeight="1" x14ac:dyDescent="0.25">
      <c r="A121" s="29" t="s">
        <v>71</v>
      </c>
      <c r="B121" s="29"/>
      <c r="C121" s="29"/>
      <c r="D121" s="29"/>
      <c r="E121" s="29"/>
      <c r="F121" s="29" t="s">
        <v>71</v>
      </c>
    </row>
    <row r="122" spans="1:8" ht="20.100000000000001" customHeight="1" x14ac:dyDescent="0.25">
      <c r="A122" s="43" t="s">
        <v>46</v>
      </c>
      <c r="B122" s="43"/>
      <c r="C122" s="43"/>
      <c r="D122" s="43"/>
      <c r="E122" s="43"/>
      <c r="F122" s="43"/>
      <c r="G122" s="43"/>
      <c r="H122" s="43"/>
    </row>
    <row r="123" spans="1:8" ht="23.25" customHeight="1" x14ac:dyDescent="0.25">
      <c r="A123" s="35" t="s">
        <v>1</v>
      </c>
      <c r="B123" s="35" t="s">
        <v>2</v>
      </c>
      <c r="C123" s="37" t="s">
        <v>3</v>
      </c>
      <c r="D123" s="38"/>
      <c r="E123" s="39"/>
      <c r="F123" s="35" t="s">
        <v>4</v>
      </c>
      <c r="G123" s="35" t="s">
        <v>5</v>
      </c>
      <c r="H123" s="35" t="s">
        <v>6</v>
      </c>
    </row>
    <row r="124" spans="1:8" ht="25.7" customHeight="1" x14ac:dyDescent="0.25">
      <c r="A124" s="36"/>
      <c r="B124" s="36"/>
      <c r="C124" s="2" t="s">
        <v>7</v>
      </c>
      <c r="D124" s="2" t="s">
        <v>8</v>
      </c>
      <c r="E124" s="2" t="s">
        <v>9</v>
      </c>
      <c r="F124" s="36"/>
      <c r="G124" s="36"/>
      <c r="H124" s="36"/>
    </row>
    <row r="125" spans="1:8" ht="20.100000000000001" customHeight="1" x14ac:dyDescent="0.25">
      <c r="A125" s="44" t="s">
        <v>10</v>
      </c>
      <c r="B125" s="45"/>
      <c r="C125" s="45"/>
      <c r="D125" s="45"/>
      <c r="E125" s="45"/>
      <c r="F125" s="45"/>
      <c r="G125" s="45"/>
      <c r="H125" s="46"/>
    </row>
    <row r="126" spans="1:8" ht="42" customHeight="1" x14ac:dyDescent="0.25">
      <c r="A126" s="4" t="s">
        <v>28</v>
      </c>
      <c r="B126" s="5" t="s">
        <v>29</v>
      </c>
      <c r="C126" s="6">
        <v>12.7</v>
      </c>
      <c r="D126" s="6">
        <v>12.8</v>
      </c>
      <c r="E126" s="6">
        <v>15.5</v>
      </c>
      <c r="F126" s="6">
        <v>227.3</v>
      </c>
      <c r="G126" s="5" t="s">
        <v>30</v>
      </c>
      <c r="H126" s="5" t="s">
        <v>11</v>
      </c>
    </row>
    <row r="127" spans="1:8" ht="29.25" customHeight="1" x14ac:dyDescent="0.25">
      <c r="A127" s="4" t="s">
        <v>31</v>
      </c>
      <c r="B127" s="5" t="s">
        <v>32</v>
      </c>
      <c r="C127" s="10">
        <v>6.12</v>
      </c>
      <c r="D127" s="10">
        <v>10.98</v>
      </c>
      <c r="E127" s="10">
        <v>41.04</v>
      </c>
      <c r="F127" s="10">
        <v>293.39999999999998</v>
      </c>
      <c r="G127" s="5" t="s">
        <v>33</v>
      </c>
      <c r="H127" s="5" t="s">
        <v>15</v>
      </c>
    </row>
    <row r="128" spans="1:8" ht="20.100000000000001" customHeight="1" x14ac:dyDescent="0.25">
      <c r="A128" s="4" t="s">
        <v>76</v>
      </c>
      <c r="B128" s="5">
        <v>200</v>
      </c>
      <c r="C128" s="6">
        <v>0.2</v>
      </c>
      <c r="D128" s="6">
        <v>0</v>
      </c>
      <c r="E128" s="6">
        <v>15</v>
      </c>
      <c r="F128" s="6">
        <v>58</v>
      </c>
      <c r="G128" s="5">
        <v>685</v>
      </c>
      <c r="H128" s="5" t="s">
        <v>15</v>
      </c>
    </row>
    <row r="129" spans="1:8" ht="20.100000000000001" customHeight="1" x14ac:dyDescent="0.25">
      <c r="A129" s="4" t="s">
        <v>16</v>
      </c>
      <c r="B129" s="5">
        <v>40</v>
      </c>
      <c r="C129" s="6">
        <v>3.16</v>
      </c>
      <c r="D129" s="6">
        <v>0.4</v>
      </c>
      <c r="E129" s="6">
        <v>19.32</v>
      </c>
      <c r="F129" s="6">
        <v>94.67</v>
      </c>
      <c r="G129" s="5" t="s">
        <v>17</v>
      </c>
      <c r="H129" s="5"/>
    </row>
    <row r="130" spans="1:8" ht="20.100000000000001" customHeight="1" x14ac:dyDescent="0.25">
      <c r="A130" s="7" t="s">
        <v>18</v>
      </c>
      <c r="B130" s="3">
        <v>550</v>
      </c>
      <c r="C130" s="8">
        <f>SUM(C126:C129)</f>
        <v>22.18</v>
      </c>
      <c r="D130" s="8">
        <f>SUM(D126:D129)</f>
        <v>24.18</v>
      </c>
      <c r="E130" s="8">
        <f t="shared" ref="E130:F130" si="3">SUM(E126:E129)</f>
        <v>90.859999999999985</v>
      </c>
      <c r="F130" s="8">
        <f t="shared" si="3"/>
        <v>673.37</v>
      </c>
      <c r="G130" s="9"/>
      <c r="H130" s="9"/>
    </row>
    <row r="131" spans="1:8" ht="20.100000000000001" customHeight="1" x14ac:dyDescent="0.25">
      <c r="A131" s="7" t="s">
        <v>66</v>
      </c>
      <c r="B131" s="3">
        <v>550</v>
      </c>
      <c r="C131" s="8">
        <f t="shared" ref="C131:F131" si="4">C129+C128+C127+C126</f>
        <v>22.18</v>
      </c>
      <c r="D131" s="8">
        <f t="shared" si="4"/>
        <v>24.18</v>
      </c>
      <c r="E131" s="8">
        <f t="shared" si="4"/>
        <v>90.86</v>
      </c>
      <c r="F131" s="8">
        <f t="shared" si="4"/>
        <v>673.37</v>
      </c>
      <c r="G131" s="9"/>
      <c r="H131" s="9"/>
    </row>
    <row r="132" spans="1:8" s="30" customFormat="1" ht="20.25" customHeight="1" x14ac:dyDescent="0.25">
      <c r="A132" s="29" t="s">
        <v>67</v>
      </c>
      <c r="B132" s="29"/>
      <c r="C132" s="29"/>
      <c r="D132" s="29"/>
      <c r="E132" s="29"/>
      <c r="F132" s="29" t="s">
        <v>68</v>
      </c>
    </row>
    <row r="133" spans="1:8" s="30" customFormat="1" ht="20.25" customHeight="1" x14ac:dyDescent="0.25">
      <c r="A133" s="29" t="s">
        <v>69</v>
      </c>
      <c r="B133" s="29"/>
      <c r="C133" s="29"/>
      <c r="D133" s="29"/>
      <c r="E133" s="29"/>
      <c r="F133" s="29" t="s">
        <v>69</v>
      </c>
    </row>
    <row r="134" spans="1:8" s="30" customFormat="1" ht="20.25" customHeight="1" x14ac:dyDescent="0.25">
      <c r="A134" s="29" t="s">
        <v>70</v>
      </c>
      <c r="B134" s="29"/>
      <c r="C134" s="29"/>
      <c r="D134" s="29"/>
      <c r="E134" s="29"/>
      <c r="F134" s="29" t="s">
        <v>70</v>
      </c>
    </row>
    <row r="135" spans="1:8" s="30" customFormat="1" ht="20.25" customHeight="1" x14ac:dyDescent="0.25">
      <c r="A135" s="29" t="s">
        <v>71</v>
      </c>
      <c r="B135" s="29"/>
      <c r="C135" s="29"/>
      <c r="D135" s="29"/>
      <c r="E135" s="29"/>
      <c r="F135" s="29" t="s">
        <v>71</v>
      </c>
    </row>
    <row r="136" spans="1:8" ht="23.25" customHeight="1" x14ac:dyDescent="0.25">
      <c r="A136" s="43" t="s">
        <v>48</v>
      </c>
      <c r="B136" s="43"/>
      <c r="C136" s="43"/>
      <c r="D136" s="43"/>
      <c r="E136" s="43"/>
      <c r="F136" s="43"/>
      <c r="G136" s="43"/>
      <c r="H136" s="43"/>
    </row>
    <row r="137" spans="1:8" ht="25.7" customHeight="1" x14ac:dyDescent="0.25">
      <c r="A137" s="35" t="s">
        <v>1</v>
      </c>
      <c r="B137" s="35" t="s">
        <v>2</v>
      </c>
      <c r="C137" s="37" t="s">
        <v>3</v>
      </c>
      <c r="D137" s="38"/>
      <c r="E137" s="39"/>
      <c r="F137" s="35" t="s">
        <v>4</v>
      </c>
      <c r="G137" s="35" t="s">
        <v>5</v>
      </c>
      <c r="H137" s="35" t="s">
        <v>6</v>
      </c>
    </row>
    <row r="138" spans="1:8" ht="20.100000000000001" customHeight="1" x14ac:dyDescent="0.25">
      <c r="A138" s="36"/>
      <c r="B138" s="36"/>
      <c r="C138" s="2" t="s">
        <v>7</v>
      </c>
      <c r="D138" s="2" t="s">
        <v>8</v>
      </c>
      <c r="E138" s="2" t="s">
        <v>9</v>
      </c>
      <c r="F138" s="36"/>
      <c r="G138" s="36"/>
      <c r="H138" s="36"/>
    </row>
    <row r="139" spans="1:8" ht="35.25" customHeight="1" x14ac:dyDescent="0.25">
      <c r="A139" s="44" t="s">
        <v>10</v>
      </c>
      <c r="B139" s="45"/>
      <c r="C139" s="45"/>
      <c r="D139" s="45"/>
      <c r="E139" s="45"/>
      <c r="F139" s="45"/>
      <c r="G139" s="45"/>
      <c r="H139" s="46"/>
    </row>
    <row r="140" spans="1:8" ht="31.5" customHeight="1" x14ac:dyDescent="0.25">
      <c r="A140" s="4" t="s">
        <v>77</v>
      </c>
      <c r="B140" s="5" t="s">
        <v>21</v>
      </c>
      <c r="C140" s="6">
        <v>3.75</v>
      </c>
      <c r="D140" s="6">
        <v>10</v>
      </c>
      <c r="E140" s="6">
        <v>39.5</v>
      </c>
      <c r="F140" s="6">
        <v>272.5</v>
      </c>
      <c r="G140" s="5">
        <v>302</v>
      </c>
      <c r="H140" s="5" t="s">
        <v>15</v>
      </c>
    </row>
    <row r="141" spans="1:8" ht="20.100000000000001" customHeight="1" x14ac:dyDescent="0.25">
      <c r="A141" s="4" t="s">
        <v>35</v>
      </c>
      <c r="B141" s="5" t="s">
        <v>23</v>
      </c>
      <c r="C141" s="6">
        <v>3.3</v>
      </c>
      <c r="D141" s="6">
        <v>0.2</v>
      </c>
      <c r="E141" s="6">
        <v>27.2</v>
      </c>
      <c r="F141" s="6">
        <v>117.4</v>
      </c>
      <c r="G141" s="5" t="s">
        <v>24</v>
      </c>
      <c r="H141" s="5" t="s">
        <v>14</v>
      </c>
    </row>
    <row r="142" spans="1:8" ht="20.100000000000001" customHeight="1" x14ac:dyDescent="0.25">
      <c r="A142" s="4" t="s">
        <v>74</v>
      </c>
      <c r="B142" s="5">
        <v>200</v>
      </c>
      <c r="C142" s="6">
        <v>0.2</v>
      </c>
      <c r="D142" s="6">
        <v>0</v>
      </c>
      <c r="E142" s="6">
        <v>15</v>
      </c>
      <c r="F142" s="6">
        <v>58</v>
      </c>
      <c r="G142" s="5">
        <v>685</v>
      </c>
      <c r="H142" s="5" t="s">
        <v>15</v>
      </c>
    </row>
    <row r="143" spans="1:8" ht="20.100000000000001" customHeight="1" x14ac:dyDescent="0.25">
      <c r="A143" s="4" t="s">
        <v>16</v>
      </c>
      <c r="B143" s="5" t="s">
        <v>25</v>
      </c>
      <c r="C143" s="6">
        <v>3.95</v>
      </c>
      <c r="D143" s="6">
        <v>0.5</v>
      </c>
      <c r="E143" s="6">
        <v>21.15</v>
      </c>
      <c r="F143" s="6">
        <v>118.33</v>
      </c>
      <c r="G143" s="5" t="s">
        <v>17</v>
      </c>
      <c r="H143" s="5" t="s">
        <v>19</v>
      </c>
    </row>
    <row r="144" spans="1:8" ht="20.100000000000001" customHeight="1" x14ac:dyDescent="0.25">
      <c r="A144" s="7" t="s">
        <v>18</v>
      </c>
      <c r="B144" s="3">
        <v>550</v>
      </c>
      <c r="C144" s="8">
        <v>11.2</v>
      </c>
      <c r="D144" s="8">
        <v>10.7</v>
      </c>
      <c r="E144" s="8">
        <v>102.85</v>
      </c>
      <c r="F144" s="8">
        <f>SUM(F140:F143)</f>
        <v>566.23</v>
      </c>
      <c r="G144" s="3"/>
      <c r="H144" s="5"/>
    </row>
    <row r="145" spans="1:8" ht="20.100000000000001" customHeight="1" x14ac:dyDescent="0.25">
      <c r="A145" s="7" t="s">
        <v>66</v>
      </c>
      <c r="B145" s="3" t="s">
        <v>26</v>
      </c>
      <c r="C145" s="8">
        <f t="shared" ref="C145:F145" si="5">C143+C142+C141+C140</f>
        <v>11.2</v>
      </c>
      <c r="D145" s="8">
        <f t="shared" si="5"/>
        <v>10.7</v>
      </c>
      <c r="E145" s="8">
        <f t="shared" si="5"/>
        <v>102.85</v>
      </c>
      <c r="F145" s="8">
        <f t="shared" si="5"/>
        <v>566.23</v>
      </c>
      <c r="G145" s="9"/>
      <c r="H145" s="9"/>
    </row>
    <row r="146" spans="1:8" ht="20.100000000000001" customHeight="1" x14ac:dyDescent="0.25">
      <c r="A146" s="11" t="s">
        <v>49</v>
      </c>
      <c r="B146" s="11"/>
      <c r="C146" s="11"/>
      <c r="D146" s="11"/>
      <c r="E146" s="11"/>
      <c r="F146" s="11"/>
    </row>
    <row r="147" spans="1:8" ht="20.100000000000001" customHeight="1" x14ac:dyDescent="0.25">
      <c r="A147" s="12" t="s">
        <v>50</v>
      </c>
      <c r="B147" s="13"/>
      <c r="C147" s="14" t="s">
        <v>51</v>
      </c>
      <c r="D147" s="14" t="s">
        <v>52</v>
      </c>
      <c r="E147" s="14" t="s">
        <v>53</v>
      </c>
      <c r="F147" s="14" t="s">
        <v>54</v>
      </c>
    </row>
    <row r="148" spans="1:8" ht="20.100000000000001" customHeight="1" x14ac:dyDescent="0.25">
      <c r="A148" s="12" t="s">
        <v>55</v>
      </c>
      <c r="B148" s="13"/>
      <c r="C148" s="15">
        <f>C73+C102+C29+C59+C44+C117+C145+C130+C87+C15</f>
        <v>236.70999999999998</v>
      </c>
      <c r="D148" s="15">
        <f>D145+D131+D117+D102+D87+D73+D59+D44+D29+D15</f>
        <v>231.46</v>
      </c>
      <c r="E148" s="15">
        <f>E73+E102+E29+E59+E44+E117+E145+E130+E87+E15</f>
        <v>979.0200000000001</v>
      </c>
      <c r="F148" s="15">
        <f>F73+F102+F29+F59+F44+F117+F145+F130+F87+F15</f>
        <v>6712.6</v>
      </c>
    </row>
    <row r="149" spans="1:8" ht="20.100000000000001" customHeight="1" x14ac:dyDescent="0.25">
      <c r="A149" s="12" t="s">
        <v>56</v>
      </c>
      <c r="B149" s="13"/>
      <c r="C149" s="15">
        <f>C148/10</f>
        <v>23.670999999999999</v>
      </c>
      <c r="D149" s="15">
        <f>D148/10</f>
        <v>23.146000000000001</v>
      </c>
      <c r="E149" s="15">
        <f>E148/10</f>
        <v>97.902000000000015</v>
      </c>
      <c r="F149" s="15">
        <f>F148/10</f>
        <v>671.26</v>
      </c>
    </row>
    <row r="150" spans="1:8" ht="46.5" customHeight="1" x14ac:dyDescent="0.25">
      <c r="A150" s="12" t="s">
        <v>57</v>
      </c>
      <c r="B150" s="13"/>
      <c r="C150" s="16">
        <v>1</v>
      </c>
      <c r="D150" s="16">
        <v>1</v>
      </c>
      <c r="E150" s="16">
        <v>4</v>
      </c>
      <c r="F150" s="15"/>
    </row>
    <row r="151" spans="1:8" ht="46.5" customHeight="1" x14ac:dyDescent="0.25">
      <c r="A151" s="47" t="s">
        <v>58</v>
      </c>
      <c r="B151" s="47"/>
      <c r="C151" s="47"/>
      <c r="D151" s="47"/>
      <c r="E151" s="47"/>
      <c r="F151" s="47"/>
    </row>
    <row r="152" spans="1:8" ht="54" customHeight="1" x14ac:dyDescent="0.25">
      <c r="A152" s="47" t="s">
        <v>59</v>
      </c>
      <c r="B152" s="47"/>
      <c r="C152" s="47"/>
      <c r="D152" s="47"/>
      <c r="E152" s="47"/>
      <c r="F152" s="47"/>
    </row>
    <row r="153" spans="1:8" ht="41.25" customHeight="1" x14ac:dyDescent="0.25">
      <c r="A153" s="48" t="s">
        <v>60</v>
      </c>
      <c r="B153" s="48"/>
      <c r="C153" s="48"/>
      <c r="D153" s="48"/>
      <c r="E153" s="48"/>
      <c r="F153" s="48"/>
    </row>
    <row r="154" spans="1:8" ht="33" customHeight="1" x14ac:dyDescent="0.25">
      <c r="A154" s="49" t="s">
        <v>61</v>
      </c>
      <c r="B154" s="49"/>
      <c r="C154" s="49"/>
      <c r="D154" s="49"/>
      <c r="E154" s="49"/>
      <c r="F154" s="49"/>
    </row>
    <row r="155" spans="1:8" ht="20.100000000000001" customHeight="1" x14ac:dyDescent="0.25">
      <c r="A155" s="50" t="s">
        <v>62</v>
      </c>
      <c r="B155" s="50"/>
      <c r="C155" s="50"/>
      <c r="D155" s="50"/>
      <c r="E155" s="50"/>
      <c r="F155" s="50"/>
    </row>
  </sheetData>
  <autoFilter ref="A7:F155">
    <filterColumn colId="2" showButton="0"/>
    <filterColumn colId="3" showButton="0"/>
  </autoFilter>
  <mergeCells count="86">
    <mergeCell ref="G65:G66"/>
    <mergeCell ref="H65:H66"/>
    <mergeCell ref="A67:H67"/>
    <mergeCell ref="A65:A66"/>
    <mergeCell ref="B65:B66"/>
    <mergeCell ref="C65:E65"/>
    <mergeCell ref="F65:F66"/>
    <mergeCell ref="F50:F51"/>
    <mergeCell ref="A152:F152"/>
    <mergeCell ref="A153:F153"/>
    <mergeCell ref="A154:F154"/>
    <mergeCell ref="A155:F155"/>
    <mergeCell ref="A151:F151"/>
    <mergeCell ref="A95:H95"/>
    <mergeCell ref="H137:H138"/>
    <mergeCell ref="A139:H139"/>
    <mergeCell ref="C108:E108"/>
    <mergeCell ref="F108:F109"/>
    <mergeCell ref="A64:H64"/>
    <mergeCell ref="G21:G22"/>
    <mergeCell ref="H21:H22"/>
    <mergeCell ref="A23:H23"/>
    <mergeCell ref="A92:H92"/>
    <mergeCell ref="A21:A22"/>
    <mergeCell ref="B21:B22"/>
    <mergeCell ref="C21:E21"/>
    <mergeCell ref="F21:F22"/>
    <mergeCell ref="G35:G36"/>
    <mergeCell ref="H35:H36"/>
    <mergeCell ref="A37:H37"/>
    <mergeCell ref="A49:H49"/>
    <mergeCell ref="A50:A51"/>
    <mergeCell ref="B50:B51"/>
    <mergeCell ref="C50:E50"/>
    <mergeCell ref="F35:F36"/>
    <mergeCell ref="G137:G138"/>
    <mergeCell ref="A107:H107"/>
    <mergeCell ref="G123:G124"/>
    <mergeCell ref="H123:H124"/>
    <mergeCell ref="A125:H125"/>
    <mergeCell ref="A136:H136"/>
    <mergeCell ref="A137:A138"/>
    <mergeCell ref="B137:B138"/>
    <mergeCell ref="C137:E137"/>
    <mergeCell ref="F137:F138"/>
    <mergeCell ref="G108:G109"/>
    <mergeCell ref="H108:H109"/>
    <mergeCell ref="A110:H110"/>
    <mergeCell ref="A108:A109"/>
    <mergeCell ref="B108:B109"/>
    <mergeCell ref="A9:H9"/>
    <mergeCell ref="A78:H78"/>
    <mergeCell ref="A79:A80"/>
    <mergeCell ref="B79:B80"/>
    <mergeCell ref="C79:E79"/>
    <mergeCell ref="F79:F80"/>
    <mergeCell ref="G79:G80"/>
    <mergeCell ref="H79:H80"/>
    <mergeCell ref="A34:H34"/>
    <mergeCell ref="G50:G51"/>
    <mergeCell ref="H50:H51"/>
    <mergeCell ref="A52:H52"/>
    <mergeCell ref="A20:H20"/>
    <mergeCell ref="A35:A36"/>
    <mergeCell ref="B35:B36"/>
    <mergeCell ref="C35:E35"/>
    <mergeCell ref="A81:H81"/>
    <mergeCell ref="A122:H122"/>
    <mergeCell ref="A123:A124"/>
    <mergeCell ref="B123:B124"/>
    <mergeCell ref="C123:E123"/>
    <mergeCell ref="F123:F124"/>
    <mergeCell ref="A93:A94"/>
    <mergeCell ref="B93:B94"/>
    <mergeCell ref="C93:E93"/>
    <mergeCell ref="F93:F94"/>
    <mergeCell ref="G93:G94"/>
    <mergeCell ref="H93:H94"/>
    <mergeCell ref="A1:H1"/>
    <mergeCell ref="A6:H6"/>
    <mergeCell ref="A7:A8"/>
    <mergeCell ref="B7:B8"/>
    <mergeCell ref="C7:E7"/>
    <mergeCell ref="F7:F8"/>
    <mergeCell ref="G7:G8"/>
    <mergeCell ref="H7:H8"/>
  </mergeCells>
  <pageMargins left="0.39370078740157483" right="0.39370078740157483" top="0.39370078740157483" bottom="0.39370078740157483" header="0.51181102362204722" footer="0.51181102362204722"/>
  <pageSetup paperSize="9" fitToHeight="0" orientation="landscape" r:id="rId1"/>
  <rowBreaks count="14" manualBreakCount="14">
    <brk id="15" max="16383" man="1"/>
    <brk id="29" max="16383" man="1"/>
    <brk id="44" max="16383" man="1"/>
    <brk id="59" max="16383" man="1"/>
    <brk id="73" max="16383" man="1"/>
    <brk id="87" max="16383" man="1"/>
    <brk id="102" max="16383" man="1"/>
    <brk id="117" max="16383" man="1"/>
    <brk id="131" max="16383" man="1"/>
    <brk id="102" max="16383" man="1"/>
    <brk id="29" max="16383" man="1"/>
    <brk id="44" max="16383" man="1"/>
    <brk id="87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5" sqref="A5:D5"/>
    </sheetView>
  </sheetViews>
  <sheetFormatPr defaultRowHeight="9" customHeight="1" x14ac:dyDescent="0.2"/>
  <cols>
    <col min="1" max="1" width="10.140625" style="17" customWidth="1"/>
    <col min="2" max="3" width="9.140625" style="17"/>
    <col min="4" max="4" width="22.140625" style="17" customWidth="1"/>
    <col min="5" max="5" width="35.28515625" style="17" customWidth="1"/>
    <col min="6" max="6" width="10.7109375" style="17" customWidth="1"/>
    <col min="7" max="256" width="9.140625" style="17"/>
    <col min="257" max="257" width="10.140625" style="17" customWidth="1"/>
    <col min="258" max="259" width="9.140625" style="17"/>
    <col min="260" max="260" width="22.140625" style="17" customWidth="1"/>
    <col min="261" max="261" width="35.28515625" style="17" customWidth="1"/>
    <col min="262" max="262" width="10.7109375" style="17" customWidth="1"/>
    <col min="263" max="512" width="9.140625" style="17"/>
    <col min="513" max="513" width="10.140625" style="17" customWidth="1"/>
    <col min="514" max="515" width="9.140625" style="17"/>
    <col min="516" max="516" width="22.140625" style="17" customWidth="1"/>
    <col min="517" max="517" width="35.28515625" style="17" customWidth="1"/>
    <col min="518" max="518" width="10.7109375" style="17" customWidth="1"/>
    <col min="519" max="768" width="9.140625" style="17"/>
    <col min="769" max="769" width="10.140625" style="17" customWidth="1"/>
    <col min="770" max="771" width="9.140625" style="17"/>
    <col min="772" max="772" width="22.140625" style="17" customWidth="1"/>
    <col min="773" max="773" width="35.28515625" style="17" customWidth="1"/>
    <col min="774" max="774" width="10.7109375" style="17" customWidth="1"/>
    <col min="775" max="1024" width="9.140625" style="17"/>
    <col min="1025" max="1025" width="10.140625" style="17" customWidth="1"/>
    <col min="1026" max="1027" width="9.140625" style="17"/>
    <col min="1028" max="1028" width="22.140625" style="17" customWidth="1"/>
    <col min="1029" max="1029" width="35.28515625" style="17" customWidth="1"/>
    <col min="1030" max="1030" width="10.7109375" style="17" customWidth="1"/>
    <col min="1031" max="1280" width="9.140625" style="17"/>
    <col min="1281" max="1281" width="10.140625" style="17" customWidth="1"/>
    <col min="1282" max="1283" width="9.140625" style="17"/>
    <col min="1284" max="1284" width="22.140625" style="17" customWidth="1"/>
    <col min="1285" max="1285" width="35.28515625" style="17" customWidth="1"/>
    <col min="1286" max="1286" width="10.7109375" style="17" customWidth="1"/>
    <col min="1287" max="1536" width="9.140625" style="17"/>
    <col min="1537" max="1537" width="10.140625" style="17" customWidth="1"/>
    <col min="1538" max="1539" width="9.140625" style="17"/>
    <col min="1540" max="1540" width="22.140625" style="17" customWidth="1"/>
    <col min="1541" max="1541" width="35.28515625" style="17" customWidth="1"/>
    <col min="1542" max="1542" width="10.7109375" style="17" customWidth="1"/>
    <col min="1543" max="1792" width="9.140625" style="17"/>
    <col min="1793" max="1793" width="10.140625" style="17" customWidth="1"/>
    <col min="1794" max="1795" width="9.140625" style="17"/>
    <col min="1796" max="1796" width="22.140625" style="17" customWidth="1"/>
    <col min="1797" max="1797" width="35.28515625" style="17" customWidth="1"/>
    <col min="1798" max="1798" width="10.7109375" style="17" customWidth="1"/>
    <col min="1799" max="2048" width="9.140625" style="17"/>
    <col min="2049" max="2049" width="10.140625" style="17" customWidth="1"/>
    <col min="2050" max="2051" width="9.140625" style="17"/>
    <col min="2052" max="2052" width="22.140625" style="17" customWidth="1"/>
    <col min="2053" max="2053" width="35.28515625" style="17" customWidth="1"/>
    <col min="2054" max="2054" width="10.7109375" style="17" customWidth="1"/>
    <col min="2055" max="2304" width="9.140625" style="17"/>
    <col min="2305" max="2305" width="10.140625" style="17" customWidth="1"/>
    <col min="2306" max="2307" width="9.140625" style="17"/>
    <col min="2308" max="2308" width="22.140625" style="17" customWidth="1"/>
    <col min="2309" max="2309" width="35.28515625" style="17" customWidth="1"/>
    <col min="2310" max="2310" width="10.7109375" style="17" customWidth="1"/>
    <col min="2311" max="2560" width="9.140625" style="17"/>
    <col min="2561" max="2561" width="10.140625" style="17" customWidth="1"/>
    <col min="2562" max="2563" width="9.140625" style="17"/>
    <col min="2564" max="2564" width="22.140625" style="17" customWidth="1"/>
    <col min="2565" max="2565" width="35.28515625" style="17" customWidth="1"/>
    <col min="2566" max="2566" width="10.7109375" style="17" customWidth="1"/>
    <col min="2567" max="2816" width="9.140625" style="17"/>
    <col min="2817" max="2817" width="10.140625" style="17" customWidth="1"/>
    <col min="2818" max="2819" width="9.140625" style="17"/>
    <col min="2820" max="2820" width="22.140625" style="17" customWidth="1"/>
    <col min="2821" max="2821" width="35.28515625" style="17" customWidth="1"/>
    <col min="2822" max="2822" width="10.7109375" style="17" customWidth="1"/>
    <col min="2823" max="3072" width="9.140625" style="17"/>
    <col min="3073" max="3073" width="10.140625" style="17" customWidth="1"/>
    <col min="3074" max="3075" width="9.140625" style="17"/>
    <col min="3076" max="3076" width="22.140625" style="17" customWidth="1"/>
    <col min="3077" max="3077" width="35.28515625" style="17" customWidth="1"/>
    <col min="3078" max="3078" width="10.7109375" style="17" customWidth="1"/>
    <col min="3079" max="3328" width="9.140625" style="17"/>
    <col min="3329" max="3329" width="10.140625" style="17" customWidth="1"/>
    <col min="3330" max="3331" width="9.140625" style="17"/>
    <col min="3332" max="3332" width="22.140625" style="17" customWidth="1"/>
    <col min="3333" max="3333" width="35.28515625" style="17" customWidth="1"/>
    <col min="3334" max="3334" width="10.7109375" style="17" customWidth="1"/>
    <col min="3335" max="3584" width="9.140625" style="17"/>
    <col min="3585" max="3585" width="10.140625" style="17" customWidth="1"/>
    <col min="3586" max="3587" width="9.140625" style="17"/>
    <col min="3588" max="3588" width="22.140625" style="17" customWidth="1"/>
    <col min="3589" max="3589" width="35.28515625" style="17" customWidth="1"/>
    <col min="3590" max="3590" width="10.7109375" style="17" customWidth="1"/>
    <col min="3591" max="3840" width="9.140625" style="17"/>
    <col min="3841" max="3841" width="10.140625" style="17" customWidth="1"/>
    <col min="3842" max="3843" width="9.140625" style="17"/>
    <col min="3844" max="3844" width="22.140625" style="17" customWidth="1"/>
    <col min="3845" max="3845" width="35.28515625" style="17" customWidth="1"/>
    <col min="3846" max="3846" width="10.7109375" style="17" customWidth="1"/>
    <col min="3847" max="4096" width="9.140625" style="17"/>
    <col min="4097" max="4097" width="10.140625" style="17" customWidth="1"/>
    <col min="4098" max="4099" width="9.140625" style="17"/>
    <col min="4100" max="4100" width="22.140625" style="17" customWidth="1"/>
    <col min="4101" max="4101" width="35.28515625" style="17" customWidth="1"/>
    <col min="4102" max="4102" width="10.7109375" style="17" customWidth="1"/>
    <col min="4103" max="4352" width="9.140625" style="17"/>
    <col min="4353" max="4353" width="10.140625" style="17" customWidth="1"/>
    <col min="4354" max="4355" width="9.140625" style="17"/>
    <col min="4356" max="4356" width="22.140625" style="17" customWidth="1"/>
    <col min="4357" max="4357" width="35.28515625" style="17" customWidth="1"/>
    <col min="4358" max="4358" width="10.7109375" style="17" customWidth="1"/>
    <col min="4359" max="4608" width="9.140625" style="17"/>
    <col min="4609" max="4609" width="10.140625" style="17" customWidth="1"/>
    <col min="4610" max="4611" width="9.140625" style="17"/>
    <col min="4612" max="4612" width="22.140625" style="17" customWidth="1"/>
    <col min="4613" max="4613" width="35.28515625" style="17" customWidth="1"/>
    <col min="4614" max="4614" width="10.7109375" style="17" customWidth="1"/>
    <col min="4615" max="4864" width="9.140625" style="17"/>
    <col min="4865" max="4865" width="10.140625" style="17" customWidth="1"/>
    <col min="4866" max="4867" width="9.140625" style="17"/>
    <col min="4868" max="4868" width="22.140625" style="17" customWidth="1"/>
    <col min="4869" max="4869" width="35.28515625" style="17" customWidth="1"/>
    <col min="4870" max="4870" width="10.7109375" style="17" customWidth="1"/>
    <col min="4871" max="5120" width="9.140625" style="17"/>
    <col min="5121" max="5121" width="10.140625" style="17" customWidth="1"/>
    <col min="5122" max="5123" width="9.140625" style="17"/>
    <col min="5124" max="5124" width="22.140625" style="17" customWidth="1"/>
    <col min="5125" max="5125" width="35.28515625" style="17" customWidth="1"/>
    <col min="5126" max="5126" width="10.7109375" style="17" customWidth="1"/>
    <col min="5127" max="5376" width="9.140625" style="17"/>
    <col min="5377" max="5377" width="10.140625" style="17" customWidth="1"/>
    <col min="5378" max="5379" width="9.140625" style="17"/>
    <col min="5380" max="5380" width="22.140625" style="17" customWidth="1"/>
    <col min="5381" max="5381" width="35.28515625" style="17" customWidth="1"/>
    <col min="5382" max="5382" width="10.7109375" style="17" customWidth="1"/>
    <col min="5383" max="5632" width="9.140625" style="17"/>
    <col min="5633" max="5633" width="10.140625" style="17" customWidth="1"/>
    <col min="5634" max="5635" width="9.140625" style="17"/>
    <col min="5636" max="5636" width="22.140625" style="17" customWidth="1"/>
    <col min="5637" max="5637" width="35.28515625" style="17" customWidth="1"/>
    <col min="5638" max="5638" width="10.7109375" style="17" customWidth="1"/>
    <col min="5639" max="5888" width="9.140625" style="17"/>
    <col min="5889" max="5889" width="10.140625" style="17" customWidth="1"/>
    <col min="5890" max="5891" width="9.140625" style="17"/>
    <col min="5892" max="5892" width="22.140625" style="17" customWidth="1"/>
    <col min="5893" max="5893" width="35.28515625" style="17" customWidth="1"/>
    <col min="5894" max="5894" width="10.7109375" style="17" customWidth="1"/>
    <col min="5895" max="6144" width="9.140625" style="17"/>
    <col min="6145" max="6145" width="10.140625" style="17" customWidth="1"/>
    <col min="6146" max="6147" width="9.140625" style="17"/>
    <col min="6148" max="6148" width="22.140625" style="17" customWidth="1"/>
    <col min="6149" max="6149" width="35.28515625" style="17" customWidth="1"/>
    <col min="6150" max="6150" width="10.7109375" style="17" customWidth="1"/>
    <col min="6151" max="6400" width="9.140625" style="17"/>
    <col min="6401" max="6401" width="10.140625" style="17" customWidth="1"/>
    <col min="6402" max="6403" width="9.140625" style="17"/>
    <col min="6404" max="6404" width="22.140625" style="17" customWidth="1"/>
    <col min="6405" max="6405" width="35.28515625" style="17" customWidth="1"/>
    <col min="6406" max="6406" width="10.7109375" style="17" customWidth="1"/>
    <col min="6407" max="6656" width="9.140625" style="17"/>
    <col min="6657" max="6657" width="10.140625" style="17" customWidth="1"/>
    <col min="6658" max="6659" width="9.140625" style="17"/>
    <col min="6660" max="6660" width="22.140625" style="17" customWidth="1"/>
    <col min="6661" max="6661" width="35.28515625" style="17" customWidth="1"/>
    <col min="6662" max="6662" width="10.7109375" style="17" customWidth="1"/>
    <col min="6663" max="6912" width="9.140625" style="17"/>
    <col min="6913" max="6913" width="10.140625" style="17" customWidth="1"/>
    <col min="6914" max="6915" width="9.140625" style="17"/>
    <col min="6916" max="6916" width="22.140625" style="17" customWidth="1"/>
    <col min="6917" max="6917" width="35.28515625" style="17" customWidth="1"/>
    <col min="6918" max="6918" width="10.7109375" style="17" customWidth="1"/>
    <col min="6919" max="7168" width="9.140625" style="17"/>
    <col min="7169" max="7169" width="10.140625" style="17" customWidth="1"/>
    <col min="7170" max="7171" width="9.140625" style="17"/>
    <col min="7172" max="7172" width="22.140625" style="17" customWidth="1"/>
    <col min="7173" max="7173" width="35.28515625" style="17" customWidth="1"/>
    <col min="7174" max="7174" width="10.7109375" style="17" customWidth="1"/>
    <col min="7175" max="7424" width="9.140625" style="17"/>
    <col min="7425" max="7425" width="10.140625" style="17" customWidth="1"/>
    <col min="7426" max="7427" width="9.140625" style="17"/>
    <col min="7428" max="7428" width="22.140625" style="17" customWidth="1"/>
    <col min="7429" max="7429" width="35.28515625" style="17" customWidth="1"/>
    <col min="7430" max="7430" width="10.7109375" style="17" customWidth="1"/>
    <col min="7431" max="7680" width="9.140625" style="17"/>
    <col min="7681" max="7681" width="10.140625" style="17" customWidth="1"/>
    <col min="7682" max="7683" width="9.140625" style="17"/>
    <col min="7684" max="7684" width="22.140625" style="17" customWidth="1"/>
    <col min="7685" max="7685" width="35.28515625" style="17" customWidth="1"/>
    <col min="7686" max="7686" width="10.7109375" style="17" customWidth="1"/>
    <col min="7687" max="7936" width="9.140625" style="17"/>
    <col min="7937" max="7937" width="10.140625" style="17" customWidth="1"/>
    <col min="7938" max="7939" width="9.140625" style="17"/>
    <col min="7940" max="7940" width="22.140625" style="17" customWidth="1"/>
    <col min="7941" max="7941" width="35.28515625" style="17" customWidth="1"/>
    <col min="7942" max="7942" width="10.7109375" style="17" customWidth="1"/>
    <col min="7943" max="8192" width="9.140625" style="17"/>
    <col min="8193" max="8193" width="10.140625" style="17" customWidth="1"/>
    <col min="8194" max="8195" width="9.140625" style="17"/>
    <col min="8196" max="8196" width="22.140625" style="17" customWidth="1"/>
    <col min="8197" max="8197" width="35.28515625" style="17" customWidth="1"/>
    <col min="8198" max="8198" width="10.7109375" style="17" customWidth="1"/>
    <col min="8199" max="8448" width="9.140625" style="17"/>
    <col min="8449" max="8449" width="10.140625" style="17" customWidth="1"/>
    <col min="8450" max="8451" width="9.140625" style="17"/>
    <col min="8452" max="8452" width="22.140625" style="17" customWidth="1"/>
    <col min="8453" max="8453" width="35.28515625" style="17" customWidth="1"/>
    <col min="8454" max="8454" width="10.7109375" style="17" customWidth="1"/>
    <col min="8455" max="8704" width="9.140625" style="17"/>
    <col min="8705" max="8705" width="10.140625" style="17" customWidth="1"/>
    <col min="8706" max="8707" width="9.140625" style="17"/>
    <col min="8708" max="8708" width="22.140625" style="17" customWidth="1"/>
    <col min="8709" max="8709" width="35.28515625" style="17" customWidth="1"/>
    <col min="8710" max="8710" width="10.7109375" style="17" customWidth="1"/>
    <col min="8711" max="8960" width="9.140625" style="17"/>
    <col min="8961" max="8961" width="10.140625" style="17" customWidth="1"/>
    <col min="8962" max="8963" width="9.140625" style="17"/>
    <col min="8964" max="8964" width="22.140625" style="17" customWidth="1"/>
    <col min="8965" max="8965" width="35.28515625" style="17" customWidth="1"/>
    <col min="8966" max="8966" width="10.7109375" style="17" customWidth="1"/>
    <col min="8967" max="9216" width="9.140625" style="17"/>
    <col min="9217" max="9217" width="10.140625" style="17" customWidth="1"/>
    <col min="9218" max="9219" width="9.140625" style="17"/>
    <col min="9220" max="9220" width="22.140625" style="17" customWidth="1"/>
    <col min="9221" max="9221" width="35.28515625" style="17" customWidth="1"/>
    <col min="9222" max="9222" width="10.7109375" style="17" customWidth="1"/>
    <col min="9223" max="9472" width="9.140625" style="17"/>
    <col min="9473" max="9473" width="10.140625" style="17" customWidth="1"/>
    <col min="9474" max="9475" width="9.140625" style="17"/>
    <col min="9476" max="9476" width="22.140625" style="17" customWidth="1"/>
    <col min="9477" max="9477" width="35.28515625" style="17" customWidth="1"/>
    <col min="9478" max="9478" width="10.7109375" style="17" customWidth="1"/>
    <col min="9479" max="9728" width="9.140625" style="17"/>
    <col min="9729" max="9729" width="10.140625" style="17" customWidth="1"/>
    <col min="9730" max="9731" width="9.140625" style="17"/>
    <col min="9732" max="9732" width="22.140625" style="17" customWidth="1"/>
    <col min="9733" max="9733" width="35.28515625" style="17" customWidth="1"/>
    <col min="9734" max="9734" width="10.7109375" style="17" customWidth="1"/>
    <col min="9735" max="9984" width="9.140625" style="17"/>
    <col min="9985" max="9985" width="10.140625" style="17" customWidth="1"/>
    <col min="9986" max="9987" width="9.140625" style="17"/>
    <col min="9988" max="9988" width="22.140625" style="17" customWidth="1"/>
    <col min="9989" max="9989" width="35.28515625" style="17" customWidth="1"/>
    <col min="9990" max="9990" width="10.7109375" style="17" customWidth="1"/>
    <col min="9991" max="10240" width="9.140625" style="17"/>
    <col min="10241" max="10241" width="10.140625" style="17" customWidth="1"/>
    <col min="10242" max="10243" width="9.140625" style="17"/>
    <col min="10244" max="10244" width="22.140625" style="17" customWidth="1"/>
    <col min="10245" max="10245" width="35.28515625" style="17" customWidth="1"/>
    <col min="10246" max="10246" width="10.7109375" style="17" customWidth="1"/>
    <col min="10247" max="10496" width="9.140625" style="17"/>
    <col min="10497" max="10497" width="10.140625" style="17" customWidth="1"/>
    <col min="10498" max="10499" width="9.140625" style="17"/>
    <col min="10500" max="10500" width="22.140625" style="17" customWidth="1"/>
    <col min="10501" max="10501" width="35.28515625" style="17" customWidth="1"/>
    <col min="10502" max="10502" width="10.7109375" style="17" customWidth="1"/>
    <col min="10503" max="10752" width="9.140625" style="17"/>
    <col min="10753" max="10753" width="10.140625" style="17" customWidth="1"/>
    <col min="10754" max="10755" width="9.140625" style="17"/>
    <col min="10756" max="10756" width="22.140625" style="17" customWidth="1"/>
    <col min="10757" max="10757" width="35.28515625" style="17" customWidth="1"/>
    <col min="10758" max="10758" width="10.7109375" style="17" customWidth="1"/>
    <col min="10759" max="11008" width="9.140625" style="17"/>
    <col min="11009" max="11009" width="10.140625" style="17" customWidth="1"/>
    <col min="11010" max="11011" width="9.140625" style="17"/>
    <col min="11012" max="11012" width="22.140625" style="17" customWidth="1"/>
    <col min="11013" max="11013" width="35.28515625" style="17" customWidth="1"/>
    <col min="11014" max="11014" width="10.7109375" style="17" customWidth="1"/>
    <col min="11015" max="11264" width="9.140625" style="17"/>
    <col min="11265" max="11265" width="10.140625" style="17" customWidth="1"/>
    <col min="11266" max="11267" width="9.140625" style="17"/>
    <col min="11268" max="11268" width="22.140625" style="17" customWidth="1"/>
    <col min="11269" max="11269" width="35.28515625" style="17" customWidth="1"/>
    <col min="11270" max="11270" width="10.7109375" style="17" customWidth="1"/>
    <col min="11271" max="11520" width="9.140625" style="17"/>
    <col min="11521" max="11521" width="10.140625" style="17" customWidth="1"/>
    <col min="11522" max="11523" width="9.140625" style="17"/>
    <col min="11524" max="11524" width="22.140625" style="17" customWidth="1"/>
    <col min="11525" max="11525" width="35.28515625" style="17" customWidth="1"/>
    <col min="11526" max="11526" width="10.7109375" style="17" customWidth="1"/>
    <col min="11527" max="11776" width="9.140625" style="17"/>
    <col min="11777" max="11777" width="10.140625" style="17" customWidth="1"/>
    <col min="11778" max="11779" width="9.140625" style="17"/>
    <col min="11780" max="11780" width="22.140625" style="17" customWidth="1"/>
    <col min="11781" max="11781" width="35.28515625" style="17" customWidth="1"/>
    <col min="11782" max="11782" width="10.7109375" style="17" customWidth="1"/>
    <col min="11783" max="12032" width="9.140625" style="17"/>
    <col min="12033" max="12033" width="10.140625" style="17" customWidth="1"/>
    <col min="12034" max="12035" width="9.140625" style="17"/>
    <col min="12036" max="12036" width="22.140625" style="17" customWidth="1"/>
    <col min="12037" max="12037" width="35.28515625" style="17" customWidth="1"/>
    <col min="12038" max="12038" width="10.7109375" style="17" customWidth="1"/>
    <col min="12039" max="12288" width="9.140625" style="17"/>
    <col min="12289" max="12289" width="10.140625" style="17" customWidth="1"/>
    <col min="12290" max="12291" width="9.140625" style="17"/>
    <col min="12292" max="12292" width="22.140625" style="17" customWidth="1"/>
    <col min="12293" max="12293" width="35.28515625" style="17" customWidth="1"/>
    <col min="12294" max="12294" width="10.7109375" style="17" customWidth="1"/>
    <col min="12295" max="12544" width="9.140625" style="17"/>
    <col min="12545" max="12545" width="10.140625" style="17" customWidth="1"/>
    <col min="12546" max="12547" width="9.140625" style="17"/>
    <col min="12548" max="12548" width="22.140625" style="17" customWidth="1"/>
    <col min="12549" max="12549" width="35.28515625" style="17" customWidth="1"/>
    <col min="12550" max="12550" width="10.7109375" style="17" customWidth="1"/>
    <col min="12551" max="12800" width="9.140625" style="17"/>
    <col min="12801" max="12801" width="10.140625" style="17" customWidth="1"/>
    <col min="12802" max="12803" width="9.140625" style="17"/>
    <col min="12804" max="12804" width="22.140625" style="17" customWidth="1"/>
    <col min="12805" max="12805" width="35.28515625" style="17" customWidth="1"/>
    <col min="12806" max="12806" width="10.7109375" style="17" customWidth="1"/>
    <col min="12807" max="13056" width="9.140625" style="17"/>
    <col min="13057" max="13057" width="10.140625" style="17" customWidth="1"/>
    <col min="13058" max="13059" width="9.140625" style="17"/>
    <col min="13060" max="13060" width="22.140625" style="17" customWidth="1"/>
    <col min="13061" max="13061" width="35.28515625" style="17" customWidth="1"/>
    <col min="13062" max="13062" width="10.7109375" style="17" customWidth="1"/>
    <col min="13063" max="13312" width="9.140625" style="17"/>
    <col min="13313" max="13313" width="10.140625" style="17" customWidth="1"/>
    <col min="13314" max="13315" width="9.140625" style="17"/>
    <col min="13316" max="13316" width="22.140625" style="17" customWidth="1"/>
    <col min="13317" max="13317" width="35.28515625" style="17" customWidth="1"/>
    <col min="13318" max="13318" width="10.7109375" style="17" customWidth="1"/>
    <col min="13319" max="13568" width="9.140625" style="17"/>
    <col min="13569" max="13569" width="10.140625" style="17" customWidth="1"/>
    <col min="13570" max="13571" width="9.140625" style="17"/>
    <col min="13572" max="13572" width="22.140625" style="17" customWidth="1"/>
    <col min="13573" max="13573" width="35.28515625" style="17" customWidth="1"/>
    <col min="13574" max="13574" width="10.7109375" style="17" customWidth="1"/>
    <col min="13575" max="13824" width="9.140625" style="17"/>
    <col min="13825" max="13825" width="10.140625" style="17" customWidth="1"/>
    <col min="13826" max="13827" width="9.140625" style="17"/>
    <col min="13828" max="13828" width="22.140625" style="17" customWidth="1"/>
    <col min="13829" max="13829" width="35.28515625" style="17" customWidth="1"/>
    <col min="13830" max="13830" width="10.7109375" style="17" customWidth="1"/>
    <col min="13831" max="14080" width="9.140625" style="17"/>
    <col min="14081" max="14081" width="10.140625" style="17" customWidth="1"/>
    <col min="14082" max="14083" width="9.140625" style="17"/>
    <col min="14084" max="14084" width="22.140625" style="17" customWidth="1"/>
    <col min="14085" max="14085" width="35.28515625" style="17" customWidth="1"/>
    <col min="14086" max="14086" width="10.7109375" style="17" customWidth="1"/>
    <col min="14087" max="14336" width="9.140625" style="17"/>
    <col min="14337" max="14337" width="10.140625" style="17" customWidth="1"/>
    <col min="14338" max="14339" width="9.140625" style="17"/>
    <col min="14340" max="14340" width="22.140625" style="17" customWidth="1"/>
    <col min="14341" max="14341" width="35.28515625" style="17" customWidth="1"/>
    <col min="14342" max="14342" width="10.7109375" style="17" customWidth="1"/>
    <col min="14343" max="14592" width="9.140625" style="17"/>
    <col min="14593" max="14593" width="10.140625" style="17" customWidth="1"/>
    <col min="14594" max="14595" width="9.140625" style="17"/>
    <col min="14596" max="14596" width="22.140625" style="17" customWidth="1"/>
    <col min="14597" max="14597" width="35.28515625" style="17" customWidth="1"/>
    <col min="14598" max="14598" width="10.7109375" style="17" customWidth="1"/>
    <col min="14599" max="14848" width="9.140625" style="17"/>
    <col min="14849" max="14849" width="10.140625" style="17" customWidth="1"/>
    <col min="14850" max="14851" width="9.140625" style="17"/>
    <col min="14852" max="14852" width="22.140625" style="17" customWidth="1"/>
    <col min="14853" max="14853" width="35.28515625" style="17" customWidth="1"/>
    <col min="14854" max="14854" width="10.7109375" style="17" customWidth="1"/>
    <col min="14855" max="15104" width="9.140625" style="17"/>
    <col min="15105" max="15105" width="10.140625" style="17" customWidth="1"/>
    <col min="15106" max="15107" width="9.140625" style="17"/>
    <col min="15108" max="15108" width="22.140625" style="17" customWidth="1"/>
    <col min="15109" max="15109" width="35.28515625" style="17" customWidth="1"/>
    <col min="15110" max="15110" width="10.7109375" style="17" customWidth="1"/>
    <col min="15111" max="15360" width="9.140625" style="17"/>
    <col min="15361" max="15361" width="10.140625" style="17" customWidth="1"/>
    <col min="15362" max="15363" width="9.140625" style="17"/>
    <col min="15364" max="15364" width="22.140625" style="17" customWidth="1"/>
    <col min="15365" max="15365" width="35.28515625" style="17" customWidth="1"/>
    <col min="15366" max="15366" width="10.7109375" style="17" customWidth="1"/>
    <col min="15367" max="15616" width="9.140625" style="17"/>
    <col min="15617" max="15617" width="10.140625" style="17" customWidth="1"/>
    <col min="15618" max="15619" width="9.140625" style="17"/>
    <col min="15620" max="15620" width="22.140625" style="17" customWidth="1"/>
    <col min="15621" max="15621" width="35.28515625" style="17" customWidth="1"/>
    <col min="15622" max="15622" width="10.7109375" style="17" customWidth="1"/>
    <col min="15623" max="15872" width="9.140625" style="17"/>
    <col min="15873" max="15873" width="10.140625" style="17" customWidth="1"/>
    <col min="15874" max="15875" width="9.140625" style="17"/>
    <col min="15876" max="15876" width="22.140625" style="17" customWidth="1"/>
    <col min="15877" max="15877" width="35.28515625" style="17" customWidth="1"/>
    <col min="15878" max="15878" width="10.7109375" style="17" customWidth="1"/>
    <col min="15879" max="16128" width="9.140625" style="17"/>
    <col min="16129" max="16129" width="10.140625" style="17" customWidth="1"/>
    <col min="16130" max="16131" width="9.140625" style="17"/>
    <col min="16132" max="16132" width="22.140625" style="17" customWidth="1"/>
    <col min="16133" max="16133" width="35.28515625" style="17" customWidth="1"/>
    <col min="16134" max="16134" width="10.7109375" style="17" customWidth="1"/>
    <col min="16135" max="16384" width="9.140625" style="17"/>
  </cols>
  <sheetData>
    <row r="1" spans="1:11" ht="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2.75" hidden="1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ht="17.850000000000001" customHeight="1" x14ac:dyDescent="0.25">
      <c r="A3" s="19" t="s">
        <v>63</v>
      </c>
      <c r="B3" s="19"/>
      <c r="C3" s="19"/>
      <c r="D3" s="20"/>
      <c r="E3" s="20"/>
      <c r="F3" s="19" t="s">
        <v>64</v>
      </c>
      <c r="G3" s="19"/>
      <c r="H3" s="21"/>
      <c r="I3" s="20"/>
      <c r="J3" s="20"/>
      <c r="K3" s="19"/>
    </row>
    <row r="4" spans="1:11" ht="15.75" customHeight="1" x14ac:dyDescent="0.25">
      <c r="A4" s="21" t="s">
        <v>94</v>
      </c>
      <c r="B4" s="21"/>
      <c r="C4" s="22"/>
      <c r="D4" s="22"/>
      <c r="E4" s="20"/>
      <c r="F4" s="32" t="s">
        <v>81</v>
      </c>
      <c r="G4" s="32"/>
      <c r="H4" s="32"/>
      <c r="I4" s="32"/>
      <c r="J4" s="20"/>
      <c r="K4" s="19"/>
    </row>
    <row r="5" spans="1:11" ht="15.75" customHeight="1" x14ac:dyDescent="0.25">
      <c r="A5" s="53" t="s">
        <v>80</v>
      </c>
      <c r="B5" s="53"/>
      <c r="C5" s="53"/>
      <c r="D5" s="53"/>
      <c r="E5" s="20"/>
      <c r="F5" s="31" t="s">
        <v>82</v>
      </c>
      <c r="G5" s="31"/>
      <c r="H5" s="31"/>
      <c r="I5" s="31"/>
      <c r="J5" s="20"/>
      <c r="K5" s="19"/>
    </row>
    <row r="6" spans="1:11" ht="19.7" customHeight="1" x14ac:dyDescent="0.25">
      <c r="A6" s="18"/>
      <c r="B6" s="18"/>
      <c r="C6" s="54"/>
      <c r="D6" s="54"/>
      <c r="E6" s="20"/>
      <c r="F6" s="20"/>
      <c r="G6" s="20"/>
      <c r="H6" s="21"/>
      <c r="I6" s="21"/>
      <c r="J6" s="18"/>
      <c r="K6" s="19"/>
    </row>
    <row r="7" spans="1:11" ht="17.850000000000001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7.850000000000001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1" ht="12.75" hidden="1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1" ht="12.75" hidden="1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1" ht="21" customHeight="1" x14ac:dyDescent="0.25">
      <c r="C11" s="21"/>
      <c r="D11" s="21"/>
      <c r="E11" s="24"/>
      <c r="F11" s="24"/>
      <c r="G11" s="24"/>
      <c r="H11" s="24"/>
      <c r="I11" s="24"/>
      <c r="J11" s="24"/>
    </row>
    <row r="12" spans="1:11" ht="18" customHeight="1" x14ac:dyDescent="0.25">
      <c r="A12" s="55"/>
      <c r="B12" s="55"/>
      <c r="C12" s="55"/>
      <c r="D12" s="55"/>
      <c r="E12" s="24"/>
      <c r="F12" s="24"/>
      <c r="G12" s="24"/>
      <c r="H12" s="24"/>
      <c r="I12" s="24"/>
      <c r="J12" s="24"/>
    </row>
    <row r="13" spans="1:11" ht="18.75" customHeight="1" x14ac:dyDescent="0.25">
      <c r="A13" s="24"/>
      <c r="B13" s="24"/>
      <c r="D13" s="23"/>
      <c r="E13" s="25"/>
      <c r="F13" s="24"/>
      <c r="G13" s="24"/>
      <c r="H13" s="24"/>
      <c r="I13" s="24"/>
      <c r="J13" s="24"/>
    </row>
    <row r="14" spans="1:11" ht="17.850000000000001" customHeight="1" x14ac:dyDescent="0.25">
      <c r="A14" s="26"/>
      <c r="B14" s="24"/>
      <c r="C14" s="51" t="s">
        <v>83</v>
      </c>
      <c r="D14" s="51"/>
      <c r="E14" s="51"/>
      <c r="F14" s="51"/>
      <c r="G14" s="27"/>
      <c r="H14" s="18"/>
      <c r="I14" s="24"/>
      <c r="J14" s="24"/>
    </row>
    <row r="15" spans="1:11" ht="17.850000000000001" customHeight="1" x14ac:dyDescent="0.25">
      <c r="A15" s="26"/>
      <c r="B15" s="24"/>
      <c r="C15" s="51" t="s">
        <v>65</v>
      </c>
      <c r="D15" s="51"/>
      <c r="E15" s="51"/>
      <c r="F15" s="51"/>
      <c r="G15" s="27"/>
      <c r="H15" s="18"/>
      <c r="I15" s="24"/>
      <c r="J15" s="24"/>
    </row>
    <row r="16" spans="1:11" ht="18" customHeight="1" x14ac:dyDescent="0.25">
      <c r="A16" s="26"/>
      <c r="B16" s="24"/>
      <c r="C16" s="51" t="s">
        <v>86</v>
      </c>
      <c r="D16" s="51"/>
      <c r="E16" s="51"/>
      <c r="F16" s="51"/>
      <c r="G16" s="27"/>
      <c r="H16" s="18"/>
      <c r="I16" s="18"/>
      <c r="J16" s="24"/>
    </row>
    <row r="17" spans="1:10" ht="17.850000000000001" customHeight="1" x14ac:dyDescent="0.25">
      <c r="A17" s="26"/>
      <c r="B17" s="24"/>
      <c r="C17" s="51" t="s">
        <v>84</v>
      </c>
      <c r="D17" s="51"/>
      <c r="E17" s="51"/>
      <c r="F17" s="51"/>
      <c r="G17" s="28"/>
      <c r="H17" s="20"/>
      <c r="I17" s="18"/>
      <c r="J17" s="24"/>
    </row>
    <row r="18" spans="1:10" ht="17.850000000000001" customHeight="1" x14ac:dyDescent="0.25">
      <c r="A18" s="26"/>
      <c r="B18" s="24"/>
      <c r="C18" s="52"/>
      <c r="D18" s="52"/>
      <c r="E18" s="52"/>
      <c r="F18" s="52"/>
      <c r="G18" s="28"/>
      <c r="H18" s="20"/>
      <c r="I18" s="18"/>
      <c r="J18" s="24"/>
    </row>
    <row r="19" spans="1:10" ht="17.850000000000001" customHeight="1" x14ac:dyDescent="0.25">
      <c r="A19" s="26"/>
      <c r="B19" s="24"/>
      <c r="C19" s="20"/>
      <c r="D19" s="20"/>
      <c r="E19" s="20"/>
      <c r="F19" s="28"/>
      <c r="G19" s="20"/>
      <c r="H19" s="20"/>
      <c r="I19" s="18"/>
      <c r="J19" s="24"/>
    </row>
  </sheetData>
  <sheetProtection selectLockedCells="1" selectUnlockedCells="1"/>
  <mergeCells count="8">
    <mergeCell ref="C16:F16"/>
    <mergeCell ref="C17:F17"/>
    <mergeCell ref="C18:F18"/>
    <mergeCell ref="C15:F15"/>
    <mergeCell ref="A5:D5"/>
    <mergeCell ref="C6:D6"/>
    <mergeCell ref="A12:D12"/>
    <mergeCell ref="C14:F14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Г1 (7)</vt:lpstr>
      <vt:lpstr>'Page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HP_name01</cp:lastModifiedBy>
  <cp:lastPrinted>2022-07-20T08:57:01Z</cp:lastPrinted>
  <dcterms:created xsi:type="dcterms:W3CDTF">2022-01-09T11:23:12Z</dcterms:created>
  <dcterms:modified xsi:type="dcterms:W3CDTF">2022-07-20T08:57:03Z</dcterms:modified>
</cp:coreProperties>
</file>